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698ED4-F2CA-42CF-B60A-FA4B2AF09F47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1" l="1"/>
  <c r="L25" i="1"/>
  <c r="A112" i="1"/>
  <c r="B203" i="1"/>
  <c r="A203" i="1"/>
  <c r="J202" i="1"/>
  <c r="I202" i="1"/>
  <c r="H202" i="1"/>
  <c r="G202" i="1"/>
  <c r="F202" i="1"/>
  <c r="B193" i="1"/>
  <c r="A193" i="1"/>
  <c r="J192" i="1"/>
  <c r="I192" i="1"/>
  <c r="H192" i="1"/>
  <c r="G192" i="1"/>
  <c r="F192" i="1"/>
  <c r="B184" i="1"/>
  <c r="A184" i="1"/>
  <c r="J183" i="1"/>
  <c r="I183" i="1"/>
  <c r="H183" i="1"/>
  <c r="G183" i="1"/>
  <c r="F183" i="1"/>
  <c r="B173" i="1"/>
  <c r="A173" i="1"/>
  <c r="J172" i="1"/>
  <c r="I172" i="1"/>
  <c r="H172" i="1"/>
  <c r="G172" i="1"/>
  <c r="F172" i="1"/>
  <c r="B164" i="1"/>
  <c r="A164" i="1"/>
  <c r="J163" i="1"/>
  <c r="I163" i="1"/>
  <c r="H163" i="1"/>
  <c r="G163" i="1"/>
  <c r="F163" i="1"/>
  <c r="B151" i="1"/>
  <c r="A151" i="1"/>
  <c r="J150" i="1"/>
  <c r="I150" i="1"/>
  <c r="H150" i="1"/>
  <c r="G150" i="1"/>
  <c r="F150" i="1"/>
  <c r="B142" i="1"/>
  <c r="A142" i="1"/>
  <c r="J141" i="1"/>
  <c r="I141" i="1"/>
  <c r="H141" i="1"/>
  <c r="G141" i="1"/>
  <c r="F141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2" i="1"/>
  <c r="J111" i="1"/>
  <c r="I111" i="1"/>
  <c r="H111" i="1"/>
  <c r="G111" i="1"/>
  <c r="F111" i="1"/>
  <c r="B104" i="1"/>
  <c r="A104" i="1"/>
  <c r="J103" i="1"/>
  <c r="I103" i="1"/>
  <c r="H103" i="1"/>
  <c r="G103" i="1"/>
  <c r="F103" i="1"/>
  <c r="B92" i="1"/>
  <c r="A92" i="1"/>
  <c r="J91" i="1"/>
  <c r="I91" i="1"/>
  <c r="H91" i="1"/>
  <c r="G91" i="1"/>
  <c r="F91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G123" i="1" l="1"/>
  <c r="I123" i="1"/>
  <c r="J123" i="1"/>
  <c r="F84" i="1"/>
  <c r="G142" i="1"/>
  <c r="I184" i="1"/>
  <c r="G203" i="1"/>
  <c r="L65" i="1"/>
  <c r="L142" i="1"/>
  <c r="L104" i="1"/>
  <c r="J164" i="1"/>
  <c r="H184" i="1"/>
  <c r="I65" i="1"/>
  <c r="L84" i="1"/>
  <c r="F104" i="1"/>
  <c r="G65" i="1"/>
  <c r="L164" i="1"/>
  <c r="F43" i="1"/>
  <c r="L123" i="1"/>
  <c r="H43" i="1"/>
  <c r="F65" i="1"/>
  <c r="J84" i="1"/>
  <c r="H104" i="1"/>
  <c r="J142" i="1"/>
  <c r="H164" i="1"/>
  <c r="J203" i="1"/>
  <c r="L203" i="1"/>
  <c r="H123" i="1"/>
  <c r="J65" i="1"/>
  <c r="L184" i="1"/>
  <c r="G43" i="1"/>
  <c r="G104" i="1"/>
  <c r="I164" i="1"/>
  <c r="G184" i="1"/>
  <c r="G84" i="1"/>
  <c r="H84" i="1"/>
  <c r="I84" i="1"/>
  <c r="I43" i="1"/>
  <c r="I104" i="1"/>
  <c r="H142" i="1"/>
  <c r="J184" i="1"/>
  <c r="H203" i="1"/>
  <c r="J43" i="1"/>
  <c r="H65" i="1"/>
  <c r="J104" i="1"/>
  <c r="I142" i="1"/>
  <c r="G164" i="1"/>
  <c r="I203" i="1"/>
  <c r="F123" i="1"/>
  <c r="F142" i="1"/>
  <c r="F164" i="1"/>
  <c r="F184" i="1"/>
  <c r="F203" i="1"/>
  <c r="I25" i="1"/>
  <c r="F25" i="1"/>
  <c r="J25" i="1"/>
  <c r="H25" i="1"/>
  <c r="G25" i="1"/>
  <c r="L204" i="1" l="1"/>
  <c r="I204" i="1"/>
  <c r="G204" i="1"/>
  <c r="J204" i="1"/>
  <c r="H204" i="1"/>
  <c r="F204" i="1"/>
</calcChain>
</file>

<file path=xl/sharedStrings.xml><?xml version="1.0" encoding="utf-8"?>
<sst xmlns="http://schemas.openxmlformats.org/spreadsheetml/2006/main" count="576" uniqueCount="203">
  <si>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</si>
  <si>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</si>
  <si>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</si>
  <si>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</si>
  <si>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</si>
  <si>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</si>
  <si>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</si>
  <si>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</si>
  <si>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</si>
  <si>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</si>
  <si>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</si>
  <si>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</si>
  <si>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</si>
  <si>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</si>
  <si>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</si>
  <si>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</si>
  <si>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</si>
  <si>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</si>
  <si>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</si>
  <si>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</si>
  <si>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</si>
  <si>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</si>
  <si>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</si>
  <si>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</si>
  <si>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</si>
  <si>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</si>
  <si>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</si>
  <si>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</si>
  <si>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</si>
  <si>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</si>
  <si>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</si>
  <si>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</si>
  <si>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</si>
  <si>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</si>
  <si>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</si>
  <si>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</si>
  <si>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</si>
  <si>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</si>
  <si>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</si>
  <si>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</si>
  <si>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ТТК 516</t>
  </si>
  <si>
    <t>Макаронные изделия отварные цветные</t>
  </si>
  <si>
    <t>ТТК 578</t>
  </si>
  <si>
    <t>Чай с сахаром</t>
  </si>
  <si>
    <t>ТТК 618</t>
  </si>
  <si>
    <t>Хлеб пшеничный из муки в/с</t>
  </si>
  <si>
    <t>ТТК 608</t>
  </si>
  <si>
    <t>Помидор свежий дольками</t>
  </si>
  <si>
    <t>ТТК 676/1</t>
  </si>
  <si>
    <t>Сыр порционно</t>
  </si>
  <si>
    <t>ТТК 1034</t>
  </si>
  <si>
    <t>Хлеб столичный из ржано-пшеничной муки</t>
  </si>
  <si>
    <t>ТТК 609</t>
  </si>
  <si>
    <t>Огурцы консервированные</t>
  </si>
  <si>
    <t>ТТК 1232</t>
  </si>
  <si>
    <t>Щи из свежей капусты с картофелем(с томатом)</t>
  </si>
  <si>
    <t>ТТК 642</t>
  </si>
  <si>
    <t xml:space="preserve">Плов из индейки </t>
  </si>
  <si>
    <t>ТТК 527</t>
  </si>
  <si>
    <t>ТТК 624-50</t>
  </si>
  <si>
    <t>Батончик "На Здоровье" пшенично-ржаной</t>
  </si>
  <si>
    <t>ТТК 604</t>
  </si>
  <si>
    <t>Говядина отварная для 1 блюд</t>
  </si>
  <si>
    <t>ТТК 631</t>
  </si>
  <si>
    <t>Зелень</t>
  </si>
  <si>
    <t>ТТК 671</t>
  </si>
  <si>
    <t>Сметана</t>
  </si>
  <si>
    <t>ТТК 664</t>
  </si>
  <si>
    <t>Наггетсы из птицы</t>
  </si>
  <si>
    <t>ТТК 545/1</t>
  </si>
  <si>
    <t>Картофель тушеный</t>
  </si>
  <si>
    <t>ТТК 626</t>
  </si>
  <si>
    <t>Огурец свежий</t>
  </si>
  <si>
    <t>ТТК 675/1</t>
  </si>
  <si>
    <t>Суп гороховый</t>
  </si>
  <si>
    <t>ТТК 639</t>
  </si>
  <si>
    <t>Каша гречневая рассыпчатая</t>
  </si>
  <si>
    <t>ТТК 571</t>
  </si>
  <si>
    <t>Напиток фруктовый "Витаминка"</t>
  </si>
  <si>
    <t>ТТК 629</t>
  </si>
  <si>
    <t>ТТК 607</t>
  </si>
  <si>
    <t>Апельсин</t>
  </si>
  <si>
    <t>ТТК 1032</t>
  </si>
  <si>
    <t>Фишбол</t>
  </si>
  <si>
    <t>ТТК 548</t>
  </si>
  <si>
    <t>Рис цветной</t>
  </si>
  <si>
    <t>ТТК 584</t>
  </si>
  <si>
    <t>Чай с лимоном</t>
  </si>
  <si>
    <t>ТТК 614</t>
  </si>
  <si>
    <t>булочное</t>
  </si>
  <si>
    <t>Печенье "Кексики шоколадные"</t>
  </si>
  <si>
    <t>сладкое</t>
  </si>
  <si>
    <t>Фруктовые пастилки</t>
  </si>
  <si>
    <t>Овощное ассорти</t>
  </si>
  <si>
    <t>ТТК 674/1</t>
  </si>
  <si>
    <t>Овощное ассорти(огурцы, помидоры)</t>
  </si>
  <si>
    <t>Рассольник "Ленинградский"</t>
  </si>
  <si>
    <t>ТТК 638</t>
  </si>
  <si>
    <t>Горошница</t>
  </si>
  <si>
    <t>ТТК 570</t>
  </si>
  <si>
    <t>Компот из свежих яблок (вит.50)</t>
  </si>
  <si>
    <t>ТТК 623-50</t>
  </si>
  <si>
    <t>Каша молочная пшенная</t>
  </si>
  <si>
    <t>ТТК 511</t>
  </si>
  <si>
    <t>Масло сливочное</t>
  </si>
  <si>
    <t>ТТК 657</t>
  </si>
  <si>
    <t>Какао с молоком</t>
  </si>
  <si>
    <t>ТТК 610</t>
  </si>
  <si>
    <t>Запеканка из творога</t>
  </si>
  <si>
    <t>ТТК 1170</t>
  </si>
  <si>
    <t>Суп из овощей с фасолью</t>
  </si>
  <si>
    <t>ТТК 640</t>
  </si>
  <si>
    <t>Паста "Школьная" с томатом</t>
  </si>
  <si>
    <t>ТТК 523</t>
  </si>
  <si>
    <t>Мандарин</t>
  </si>
  <si>
    <t>ТТК 665/1</t>
  </si>
  <si>
    <t>Гуляш из филе индейки</t>
  </si>
  <si>
    <t>Борщ со свежей капустой и картофелем</t>
  </si>
  <si>
    <t>ТТК 637</t>
  </si>
  <si>
    <t>Котлета "Морское диво"</t>
  </si>
  <si>
    <t>Пюре картофельное</t>
  </si>
  <si>
    <t>Напиток из плодов шиповника</t>
  </si>
  <si>
    <t>ТТК 627</t>
  </si>
  <si>
    <t>Блинчик с молоком сгущенным вареным</t>
  </si>
  <si>
    <t>ТТК 500</t>
  </si>
  <si>
    <t xml:space="preserve">Сосиски отварные </t>
  </si>
  <si>
    <t>ТТК 518</t>
  </si>
  <si>
    <t>Макароны с сыром</t>
  </si>
  <si>
    <t>ТТК 580</t>
  </si>
  <si>
    <t>Груша</t>
  </si>
  <si>
    <t>ТТК 665</t>
  </si>
  <si>
    <t>Каша гречневая с филе индейки</t>
  </si>
  <si>
    <t>ТТК 521</t>
  </si>
  <si>
    <t>Фаготтини</t>
  </si>
  <si>
    <t>Чевабчичи мясные</t>
  </si>
  <si>
    <t>ТТК 550/1</t>
  </si>
  <si>
    <t>Каша перловая рассыпчатая</t>
  </si>
  <si>
    <t>ТТК 574</t>
  </si>
  <si>
    <t>Чай зеленый с сахаром</t>
  </si>
  <si>
    <t>ТТК 613</t>
  </si>
  <si>
    <t>Биточек "Нежный"</t>
  </si>
  <si>
    <t>Картофель,запеченный из отварного</t>
  </si>
  <si>
    <t>ТТК 586</t>
  </si>
  <si>
    <t>Биточки "Чикен топ"</t>
  </si>
  <si>
    <t>ТТК 538/1</t>
  </si>
  <si>
    <t>Рис припущенный</t>
  </si>
  <si>
    <t>ТТК 582</t>
  </si>
  <si>
    <t>Напиток "Каркаде"</t>
  </si>
  <si>
    <t>ТТК 628</t>
  </si>
  <si>
    <t>Фруктовая лента</t>
  </si>
  <si>
    <t xml:space="preserve">Огурец свежий </t>
  </si>
  <si>
    <t>Тефтели рыбные с соусом</t>
  </si>
  <si>
    <t>ТТК 1376</t>
  </si>
  <si>
    <t>Капуста тушеная</t>
  </si>
  <si>
    <t>ТТК 585</t>
  </si>
  <si>
    <t>Компот из свежих груш (вит 50)</t>
  </si>
  <si>
    <t>ТТК 1237-50</t>
  </si>
  <si>
    <t>Каша молочная из смеси зерновых хлопьев</t>
  </si>
  <si>
    <t>ТТК 506</t>
  </si>
  <si>
    <t>Яблоко</t>
  </si>
  <si>
    <t>ТТК 669</t>
  </si>
  <si>
    <t>Овощное ассорти (огурцы,помидоры)</t>
  </si>
  <si>
    <t>Митболы с сыром</t>
  </si>
  <si>
    <t>ТТК 544/1</t>
  </si>
  <si>
    <t>Напиток "Мишутка"</t>
  </si>
  <si>
    <t>ТТК 1031</t>
  </si>
  <si>
    <t>Палочки рыбные</t>
  </si>
  <si>
    <t>ТТК 1377</t>
  </si>
  <si>
    <t>Кукуруза консервированная</t>
  </si>
  <si>
    <t>ТТК 672</t>
  </si>
  <si>
    <t>Печенье "Кексики с конфитюром"</t>
  </si>
  <si>
    <t>Винегрет овощной</t>
  </si>
  <si>
    <t>ТТК 670</t>
  </si>
  <si>
    <t>Суп картофельный с рисом</t>
  </si>
  <si>
    <t>ТТК 641</t>
  </si>
  <si>
    <t>Паста с филе индейки в сливочном соусе</t>
  </si>
  <si>
    <t>ТТК 522</t>
  </si>
  <si>
    <t>Морс ягодный</t>
  </si>
  <si>
    <t>ТТК 971</t>
  </si>
  <si>
    <t>ТТК 906</t>
  </si>
  <si>
    <t>Пельмени</t>
  </si>
  <si>
    <t>ТТК 524</t>
  </si>
  <si>
    <t>ТТК 1399</t>
  </si>
  <si>
    <t>ТТК 1446</t>
  </si>
  <si>
    <t>ТТК 1392</t>
  </si>
  <si>
    <t>Сок фруктовый</t>
  </si>
  <si>
    <t>ТТК 890/1</t>
  </si>
  <si>
    <t>ТТК 1373 ФК</t>
  </si>
  <si>
    <t>ТТК 907</t>
  </si>
  <si>
    <t>Компот из смеси сухофруктов</t>
  </si>
  <si>
    <t>ТТК 606</t>
  </si>
  <si>
    <t>Пюре  фруктовое "Фрумка"</t>
  </si>
  <si>
    <t>ТТК 553</t>
  </si>
  <si>
    <t>Сырники</t>
  </si>
  <si>
    <t>ТТК 1193</t>
  </si>
  <si>
    <t>ТТК 1398</t>
  </si>
  <si>
    <t xml:space="preserve">Компот  из смеси сухофруктов </t>
  </si>
  <si>
    <t>Напиток "Грушенька"</t>
  </si>
  <si>
    <t>Котлеты "Белорусские"</t>
  </si>
  <si>
    <t>Хлеб "Прибрежный", обогащенный йодом</t>
  </si>
  <si>
    <t>Директор</t>
  </si>
  <si>
    <t>Бауэр Н.В.</t>
  </si>
  <si>
    <t>МБОУСОШ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</si>
</sst>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" xfId="1" applyBorder="1"/>
    <xf numFmtId="0" fontId="11" fillId="4" borderId="1" xfId="1" applyFill="1" applyBorder="1"/>
    <xf numFmtId="0" fontId="11" fillId="4" borderId="2" xfId="1" applyFill="1" applyBorder="1"/>
    <xf numFmtId="0" fontId="11" fillId="5" borderId="2" xfId="1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11" fillId="6" borderId="1" xfId="1" applyFill="1" applyBorder="1"/>
    <xf numFmtId="0" fontId="12" fillId="4" borderId="0" xfId="1" applyFont="1" applyFill="1"/>
    <xf numFmtId="0" fontId="12" fillId="7" borderId="1" xfId="1" applyFont="1" applyFill="1" applyBorder="1" applyAlignment="1" applyProtection="1">
      <alignment vertical="top" wrapText="1"/>
      <protection locked="0"/>
    </xf>
    <xf numFmtId="0" fontId="12" fillId="7" borderId="1" xfId="1" applyFont="1" applyFill="1" applyBorder="1" applyAlignment="1" applyProtection="1">
      <alignment horizontal="center" vertical="top" wrapText="1"/>
      <protection locked="0"/>
    </xf>
    <xf numFmtId="0" fontId="12" fillId="7" borderId="15" xfId="1" applyFont="1" applyFill="1" applyBorder="1" applyAlignment="1" applyProtection="1">
      <alignment horizontal="center" vertical="top" wrapText="1"/>
      <protection locked="0"/>
    </xf>
    <xf numFmtId="0" fontId="12" fillId="7" borderId="2" xfId="1" applyFont="1" applyFill="1" applyBorder="1" applyAlignment="1" applyProtection="1">
      <alignment vertical="top" wrapText="1"/>
      <protection locked="0"/>
    </xf>
    <xf numFmtId="0" fontId="12" fillId="7" borderId="2" xfId="1" applyFont="1" applyFill="1" applyBorder="1" applyAlignment="1" applyProtection="1">
      <alignment horizontal="center" vertical="top" wrapText="1"/>
      <protection locked="0"/>
    </xf>
    <xf numFmtId="0" fontId="12" fillId="7" borderId="17" xfId="1" applyFont="1" applyFill="1" applyBorder="1" applyAlignment="1" applyProtection="1">
      <alignment horizontal="center" vertical="top" wrapText="1"/>
      <protection locked="0"/>
    </xf>
    <xf numFmtId="2" fontId="12" fillId="7" borderId="2" xfId="1" applyNumberFormat="1" applyFont="1" applyFill="1" applyBorder="1" applyAlignment="1" applyProtection="1">
      <alignment horizontal="center" vertical="top" wrapText="1"/>
      <protection locked="0"/>
    </xf>
    <xf numFmtId="2" fontId="12" fillId="7" borderId="1" xfId="1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8A887D6A-4E40-4038-84AD-41D5DC1EC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204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R119" sqref="R1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202</v>
      </c>
      <c r="D1" s="74"/>
      <c r="E1" s="74"/>
      <c r="F1" s="9" t="s">
        <v>16</v>
      </c>
      <c r="G1" s="2" t="s">
        <v>17</v>
      </c>
      <c r="H1" s="75" t="s">
        <v>200</v>
      </c>
      <c r="I1" s="75"/>
      <c r="J1" s="75"/>
      <c r="K1" s="75"/>
    </row>
    <row r="2" spans="1:12" ht="18" x14ac:dyDescent="0.2">
      <c r="A2" s="32" t="s">
        <v>6</v>
      </c>
      <c r="C2" s="2"/>
      <c r="G2" s="2" t="s">
        <v>18</v>
      </c>
      <c r="H2" s="75" t="s">
        <v>201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1">
        <v>14</v>
      </c>
      <c r="I3" s="41">
        <v>3</v>
      </c>
      <c r="J3" s="42">
        <v>2025</v>
      </c>
      <c r="K3" s="1"/>
    </row>
    <row r="4" spans="1:12" ht="13.5" thickBot="1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4.5" thickBot="1" x14ac:dyDescent="0.25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.75" thickBot="1" x14ac:dyDescent="0.3">
      <c r="A6" s="17">
        <v>1</v>
      </c>
      <c r="B6" s="18">
        <v>1</v>
      </c>
      <c r="C6" s="19" t="s">
        <v>20</v>
      </c>
      <c r="D6" s="43" t="s">
        <v>21</v>
      </c>
      <c r="E6" s="50" t="s">
        <v>39</v>
      </c>
      <c r="F6" s="51">
        <v>100</v>
      </c>
      <c r="G6" s="57">
        <v>4.8600000000000003</v>
      </c>
      <c r="H6" s="57">
        <v>8.1</v>
      </c>
      <c r="I6" s="57">
        <v>0</v>
      </c>
      <c r="J6" s="57">
        <v>109.78</v>
      </c>
      <c r="K6" s="52" t="s">
        <v>40</v>
      </c>
      <c r="L6" s="36"/>
    </row>
    <row r="7" spans="1:12" ht="15" x14ac:dyDescent="0.25">
      <c r="A7" s="20"/>
      <c r="B7" s="12"/>
      <c r="C7" s="8"/>
      <c r="D7" s="44" t="s">
        <v>21</v>
      </c>
      <c r="E7" s="53" t="s">
        <v>41</v>
      </c>
      <c r="F7" s="54">
        <v>180</v>
      </c>
      <c r="G7" s="56">
        <v>3.37</v>
      </c>
      <c r="H7" s="56">
        <v>2.71</v>
      </c>
      <c r="I7" s="56">
        <v>33.42</v>
      </c>
      <c r="J7" s="56">
        <v>160.78</v>
      </c>
      <c r="K7" s="55" t="s">
        <v>42</v>
      </c>
      <c r="L7" s="37"/>
    </row>
    <row r="8" spans="1:12" ht="15" x14ac:dyDescent="0.25">
      <c r="A8" s="20"/>
      <c r="B8" s="12"/>
      <c r="C8" s="8"/>
      <c r="D8" s="45" t="s">
        <v>22</v>
      </c>
      <c r="E8" s="53" t="s">
        <v>43</v>
      </c>
      <c r="F8" s="54">
        <v>200</v>
      </c>
      <c r="G8" s="56">
        <v>0.19</v>
      </c>
      <c r="H8" s="56">
        <v>0.04</v>
      </c>
      <c r="I8" s="56">
        <v>7.22</v>
      </c>
      <c r="J8" s="56">
        <v>29.01</v>
      </c>
      <c r="K8" s="55" t="s">
        <v>44</v>
      </c>
      <c r="L8" s="37"/>
    </row>
    <row r="9" spans="1:12" ht="15" x14ac:dyDescent="0.25">
      <c r="A9" s="20"/>
      <c r="B9" s="12"/>
      <c r="C9" s="8"/>
      <c r="D9" s="45" t="s">
        <v>23</v>
      </c>
      <c r="E9" s="53" t="s">
        <v>45</v>
      </c>
      <c r="F9" s="54">
        <v>25</v>
      </c>
      <c r="G9" s="56">
        <v>1.72</v>
      </c>
      <c r="H9" s="56">
        <v>0.25</v>
      </c>
      <c r="I9" s="56">
        <v>12.01</v>
      </c>
      <c r="J9" s="56">
        <v>58</v>
      </c>
      <c r="K9" s="55" t="s">
        <v>46</v>
      </c>
      <c r="L9" s="37"/>
    </row>
    <row r="10" spans="1:12" ht="15" x14ac:dyDescent="0.25">
      <c r="A10" s="20"/>
      <c r="B10" s="12"/>
      <c r="C10" s="8"/>
      <c r="D10" s="46" t="s">
        <v>26</v>
      </c>
      <c r="E10" s="53" t="s">
        <v>47</v>
      </c>
      <c r="F10" s="54">
        <v>65</v>
      </c>
      <c r="G10" s="56">
        <v>0.7</v>
      </c>
      <c r="H10" s="56">
        <v>0.13</v>
      </c>
      <c r="I10" s="56">
        <v>3.32</v>
      </c>
      <c r="J10" s="56">
        <v>16.52</v>
      </c>
      <c r="K10" s="55" t="s">
        <v>48</v>
      </c>
      <c r="L10" s="37"/>
    </row>
    <row r="11" spans="1:12" ht="15" x14ac:dyDescent="0.25">
      <c r="A11" s="20"/>
      <c r="B11" s="12"/>
      <c r="C11" s="8"/>
      <c r="D11" s="46" t="s">
        <v>26</v>
      </c>
      <c r="E11" s="53" t="s">
        <v>49</v>
      </c>
      <c r="F11" s="54">
        <v>20</v>
      </c>
      <c r="G11" s="56">
        <v>2.89</v>
      </c>
      <c r="H11" s="56">
        <v>4.32</v>
      </c>
      <c r="I11" s="56">
        <v>0</v>
      </c>
      <c r="J11" s="56">
        <v>41.91</v>
      </c>
      <c r="K11" s="55" t="s">
        <v>50</v>
      </c>
      <c r="L11" s="37"/>
    </row>
    <row r="12" spans="1:12" ht="15" x14ac:dyDescent="0.25">
      <c r="A12" s="20"/>
      <c r="B12" s="12"/>
      <c r="C12" s="8"/>
      <c r="D12" s="45" t="s">
        <v>23</v>
      </c>
      <c r="E12" s="53" t="s">
        <v>51</v>
      </c>
      <c r="F12" s="54">
        <v>25</v>
      </c>
      <c r="G12" s="56">
        <v>1.67</v>
      </c>
      <c r="H12" s="56">
        <v>0.25</v>
      </c>
      <c r="I12" s="56">
        <v>11.03</v>
      </c>
      <c r="J12" s="56">
        <v>54</v>
      </c>
      <c r="K12" s="55" t="s">
        <v>52</v>
      </c>
      <c r="L12" s="37"/>
    </row>
    <row r="13" spans="1:12" ht="15" x14ac:dyDescent="0.25">
      <c r="A13" s="21"/>
      <c r="B13" s="14"/>
      <c r="C13" s="5"/>
      <c r="D13" s="47" t="s">
        <v>33</v>
      </c>
      <c r="E13" s="6"/>
      <c r="F13" s="16">
        <f>SUM(F6:F12)</f>
        <v>615</v>
      </c>
      <c r="G13" s="61">
        <f>SUM(G6:G12)</f>
        <v>15.4</v>
      </c>
      <c r="H13" s="61">
        <f>SUM(H6:H12)</f>
        <v>15.799999999999999</v>
      </c>
      <c r="I13" s="61">
        <f>SUM(I6:I12)</f>
        <v>67</v>
      </c>
      <c r="J13" s="61">
        <f>SUM(J6:J12)</f>
        <v>470</v>
      </c>
      <c r="K13" s="22"/>
      <c r="L13" s="16">
        <v>172</v>
      </c>
    </row>
    <row r="14" spans="1:12" ht="15" x14ac:dyDescent="0.25">
      <c r="A14" s="23">
        <f>A6</f>
        <v>1</v>
      </c>
      <c r="B14" s="10">
        <f>B6</f>
        <v>1</v>
      </c>
      <c r="C14" s="7" t="s">
        <v>25</v>
      </c>
      <c r="D14" s="45" t="s">
        <v>26</v>
      </c>
      <c r="E14" s="53" t="s">
        <v>53</v>
      </c>
      <c r="F14" s="54">
        <v>60</v>
      </c>
      <c r="G14" s="56">
        <v>0</v>
      </c>
      <c r="H14" s="56">
        <v>0.24</v>
      </c>
      <c r="I14" s="56">
        <v>3.34</v>
      </c>
      <c r="J14" s="56">
        <v>6.72</v>
      </c>
      <c r="K14" s="55" t="s">
        <v>54</v>
      </c>
      <c r="L14" s="37"/>
    </row>
    <row r="15" spans="1:12" ht="15" x14ac:dyDescent="0.25">
      <c r="A15" s="20"/>
      <c r="B15" s="12"/>
      <c r="C15" s="8"/>
      <c r="D15" s="45" t="s">
        <v>27</v>
      </c>
      <c r="E15" s="53" t="s">
        <v>55</v>
      </c>
      <c r="F15" s="54">
        <v>250</v>
      </c>
      <c r="G15" s="56">
        <v>3.7</v>
      </c>
      <c r="H15" s="56">
        <v>8.27</v>
      </c>
      <c r="I15" s="56">
        <v>25.88</v>
      </c>
      <c r="J15" s="56">
        <v>141.36000000000001</v>
      </c>
      <c r="K15" s="55" t="s">
        <v>56</v>
      </c>
      <c r="L15" s="37"/>
    </row>
    <row r="16" spans="1:12" ht="15" x14ac:dyDescent="0.25">
      <c r="A16" s="20"/>
      <c r="B16" s="12"/>
      <c r="C16" s="8"/>
      <c r="D16" s="45" t="s">
        <v>28</v>
      </c>
      <c r="E16" s="53" t="s">
        <v>57</v>
      </c>
      <c r="F16" s="54">
        <v>250</v>
      </c>
      <c r="G16" s="56">
        <v>9.7100000000000009</v>
      </c>
      <c r="H16" s="56">
        <v>7.87</v>
      </c>
      <c r="I16" s="56">
        <v>15.87</v>
      </c>
      <c r="J16" s="56">
        <v>225.39</v>
      </c>
      <c r="K16" s="55" t="s">
        <v>58</v>
      </c>
      <c r="L16" s="37"/>
    </row>
    <row r="17" spans="1:12" ht="15" x14ac:dyDescent="0.25">
      <c r="A17" s="20"/>
      <c r="B17" s="12"/>
      <c r="C17" s="8"/>
      <c r="D17" s="45" t="s">
        <v>24</v>
      </c>
      <c r="E17" s="53" t="s">
        <v>129</v>
      </c>
      <c r="F17" s="54">
        <v>110</v>
      </c>
      <c r="G17" s="56">
        <v>0.44</v>
      </c>
      <c r="H17" s="56">
        <v>0.33</v>
      </c>
      <c r="I17" s="56">
        <v>11.21</v>
      </c>
      <c r="J17" s="56">
        <v>55.76</v>
      </c>
      <c r="K17" s="55" t="s">
        <v>130</v>
      </c>
      <c r="L17" s="37"/>
    </row>
    <row r="18" spans="1:12" ht="25.5" x14ac:dyDescent="0.25">
      <c r="A18" s="20"/>
      <c r="B18" s="12"/>
      <c r="C18" s="8"/>
      <c r="D18" s="45" t="s">
        <v>30</v>
      </c>
      <c r="E18" s="53" t="s">
        <v>196</v>
      </c>
      <c r="F18" s="54">
        <v>200</v>
      </c>
      <c r="G18" s="56">
        <v>0.49</v>
      </c>
      <c r="H18" s="56">
        <v>0.03</v>
      </c>
      <c r="I18" s="56">
        <v>21.64</v>
      </c>
      <c r="J18" s="56">
        <v>85.56</v>
      </c>
      <c r="K18" s="55" t="s">
        <v>59</v>
      </c>
      <c r="L18" s="37"/>
    </row>
    <row r="19" spans="1:12" ht="15" x14ac:dyDescent="0.25">
      <c r="A19" s="20"/>
      <c r="B19" s="12"/>
      <c r="C19" s="8"/>
      <c r="D19" s="45" t="s">
        <v>31</v>
      </c>
      <c r="E19" s="53" t="s">
        <v>45</v>
      </c>
      <c r="F19" s="54">
        <v>25</v>
      </c>
      <c r="G19" s="56">
        <v>1.72</v>
      </c>
      <c r="H19" s="56">
        <v>0.25</v>
      </c>
      <c r="I19" s="56">
        <v>12.01</v>
      </c>
      <c r="J19" s="56">
        <v>58</v>
      </c>
      <c r="K19" s="55" t="s">
        <v>46</v>
      </c>
      <c r="L19" s="37"/>
    </row>
    <row r="20" spans="1:12" ht="15" x14ac:dyDescent="0.25">
      <c r="A20" s="20"/>
      <c r="B20" s="12"/>
      <c r="C20" s="8"/>
      <c r="D20" s="45" t="s">
        <v>32</v>
      </c>
      <c r="E20" s="53" t="s">
        <v>60</v>
      </c>
      <c r="F20" s="54">
        <v>20</v>
      </c>
      <c r="G20" s="56">
        <v>1.57</v>
      </c>
      <c r="H20" s="56">
        <v>0.59</v>
      </c>
      <c r="I20" s="56">
        <v>9.8000000000000007</v>
      </c>
      <c r="J20" s="56">
        <v>52</v>
      </c>
      <c r="K20" s="55" t="s">
        <v>61</v>
      </c>
      <c r="L20" s="37"/>
    </row>
    <row r="21" spans="1:12" ht="15" x14ac:dyDescent="0.25">
      <c r="A21" s="20"/>
      <c r="B21" s="12"/>
      <c r="C21" s="8"/>
      <c r="D21" s="45" t="s">
        <v>27</v>
      </c>
      <c r="E21" s="53" t="s">
        <v>62</v>
      </c>
      <c r="F21" s="54">
        <v>15</v>
      </c>
      <c r="G21" s="56">
        <v>4.95</v>
      </c>
      <c r="H21" s="56">
        <v>3.48</v>
      </c>
      <c r="I21" s="56">
        <v>0</v>
      </c>
      <c r="J21" s="56">
        <v>51.09</v>
      </c>
      <c r="K21" s="55" t="s">
        <v>63</v>
      </c>
      <c r="L21" s="37"/>
    </row>
    <row r="22" spans="1:12" ht="15" x14ac:dyDescent="0.25">
      <c r="A22" s="20"/>
      <c r="B22" s="12"/>
      <c r="C22" s="8"/>
      <c r="D22" s="45" t="s">
        <v>26</v>
      </c>
      <c r="E22" s="53" t="s">
        <v>64</v>
      </c>
      <c r="F22" s="54">
        <v>1</v>
      </c>
      <c r="G22" s="56">
        <v>0.03</v>
      </c>
      <c r="H22" s="56">
        <v>0</v>
      </c>
      <c r="I22" s="56">
        <v>0.09</v>
      </c>
      <c r="J22" s="56">
        <v>0.44</v>
      </c>
      <c r="K22" s="55" t="s">
        <v>65</v>
      </c>
      <c r="L22" s="37"/>
    </row>
    <row r="23" spans="1:12" ht="15" x14ac:dyDescent="0.25">
      <c r="A23" s="20"/>
      <c r="B23" s="12"/>
      <c r="C23" s="8"/>
      <c r="D23" s="45" t="s">
        <v>27</v>
      </c>
      <c r="E23" s="53" t="s">
        <v>66</v>
      </c>
      <c r="F23" s="54">
        <v>20</v>
      </c>
      <c r="G23" s="56">
        <v>0.49</v>
      </c>
      <c r="H23" s="56">
        <v>2.64</v>
      </c>
      <c r="I23" s="56">
        <v>0.66</v>
      </c>
      <c r="J23" s="56">
        <v>28.69</v>
      </c>
      <c r="K23" s="55" t="s">
        <v>67</v>
      </c>
      <c r="L23" s="37"/>
    </row>
    <row r="24" spans="1:12" ht="15" x14ac:dyDescent="0.25">
      <c r="A24" s="21"/>
      <c r="B24" s="14"/>
      <c r="C24" s="5"/>
      <c r="D24" s="15" t="s">
        <v>33</v>
      </c>
      <c r="E24" s="6"/>
      <c r="F24" s="16">
        <f>SUM(F14:F23)</f>
        <v>951</v>
      </c>
      <c r="G24" s="61">
        <f t="shared" ref="G24:J24" si="0">SUM(G14:G23)</f>
        <v>23.099999999999998</v>
      </c>
      <c r="H24" s="61">
        <f t="shared" si="0"/>
        <v>23.7</v>
      </c>
      <c r="I24" s="61">
        <f t="shared" si="0"/>
        <v>100.5</v>
      </c>
      <c r="J24" s="61">
        <f t="shared" si="0"/>
        <v>705.0100000000001</v>
      </c>
      <c r="K24" s="22"/>
      <c r="L24" s="16">
        <v>258</v>
      </c>
    </row>
    <row r="25" spans="1:12" ht="15.75" thickBot="1" x14ac:dyDescent="0.25">
      <c r="A25" s="26">
        <f>A6</f>
        <v>1</v>
      </c>
      <c r="B25" s="27">
        <f>B6</f>
        <v>1</v>
      </c>
      <c r="C25" s="70" t="s">
        <v>4</v>
      </c>
      <c r="D25" s="71"/>
      <c r="E25" s="28"/>
      <c r="F25" s="29">
        <f>F13+F24</f>
        <v>1566</v>
      </c>
      <c r="G25" s="62">
        <f t="shared" ref="G25:J25" si="1">G13+G24</f>
        <v>38.5</v>
      </c>
      <c r="H25" s="62">
        <f t="shared" si="1"/>
        <v>39.5</v>
      </c>
      <c r="I25" s="62">
        <f t="shared" si="1"/>
        <v>167.5</v>
      </c>
      <c r="J25" s="62">
        <f t="shared" si="1"/>
        <v>1175.0100000000002</v>
      </c>
      <c r="K25" s="29"/>
      <c r="L25" s="29">
        <f t="shared" ref="L25" si="2">L13+L24</f>
        <v>430</v>
      </c>
    </row>
    <row r="26" spans="1:12" ht="15.75" thickBot="1" x14ac:dyDescent="0.3">
      <c r="A26" s="11">
        <v>1</v>
      </c>
      <c r="B26" s="12">
        <v>2</v>
      </c>
      <c r="C26" s="19" t="s">
        <v>20</v>
      </c>
      <c r="D26" s="44" t="s">
        <v>21</v>
      </c>
      <c r="E26" s="50" t="s">
        <v>68</v>
      </c>
      <c r="F26" s="51">
        <v>100</v>
      </c>
      <c r="G26" s="57">
        <v>8.84</v>
      </c>
      <c r="H26" s="57">
        <v>8.32</v>
      </c>
      <c r="I26" s="57">
        <v>6</v>
      </c>
      <c r="J26" s="57">
        <v>184.59</v>
      </c>
      <c r="K26" s="52" t="s">
        <v>69</v>
      </c>
      <c r="L26" s="36"/>
    </row>
    <row r="27" spans="1:12" ht="15" x14ac:dyDescent="0.25">
      <c r="A27" s="11"/>
      <c r="B27" s="12"/>
      <c r="C27" s="8"/>
      <c r="D27" s="44" t="s">
        <v>21</v>
      </c>
      <c r="E27" s="53" t="s">
        <v>70</v>
      </c>
      <c r="F27" s="54">
        <v>180</v>
      </c>
      <c r="G27" s="56">
        <v>2.64</v>
      </c>
      <c r="H27" s="56">
        <v>6.9</v>
      </c>
      <c r="I27" s="56">
        <v>26.05</v>
      </c>
      <c r="J27" s="56">
        <v>126.44</v>
      </c>
      <c r="K27" s="55" t="s">
        <v>179</v>
      </c>
      <c r="L27" s="37"/>
    </row>
    <row r="28" spans="1:12" ht="15" x14ac:dyDescent="0.25">
      <c r="A28" s="11"/>
      <c r="B28" s="12"/>
      <c r="C28" s="8"/>
      <c r="D28" s="45" t="s">
        <v>22</v>
      </c>
      <c r="E28" s="53" t="s">
        <v>197</v>
      </c>
      <c r="F28" s="54">
        <v>200</v>
      </c>
      <c r="G28" s="56">
        <v>0.02</v>
      </c>
      <c r="H28" s="56">
        <v>0.01</v>
      </c>
      <c r="I28" s="56">
        <v>9.68</v>
      </c>
      <c r="J28" s="56">
        <v>36.82</v>
      </c>
      <c r="K28" s="55" t="s">
        <v>71</v>
      </c>
      <c r="L28" s="37"/>
    </row>
    <row r="29" spans="1:12" ht="15" x14ac:dyDescent="0.25">
      <c r="A29" s="11"/>
      <c r="B29" s="12"/>
      <c r="C29" s="8"/>
      <c r="D29" s="45" t="s">
        <v>23</v>
      </c>
      <c r="E29" s="53" t="s">
        <v>51</v>
      </c>
      <c r="F29" s="54">
        <v>25</v>
      </c>
      <c r="G29" s="56">
        <v>1.67</v>
      </c>
      <c r="H29" s="56">
        <v>0.25</v>
      </c>
      <c r="I29" s="56">
        <v>11.03</v>
      </c>
      <c r="J29" s="56">
        <v>54</v>
      </c>
      <c r="K29" s="55" t="s">
        <v>52</v>
      </c>
      <c r="L29" s="37"/>
    </row>
    <row r="30" spans="1:12" ht="15" x14ac:dyDescent="0.25">
      <c r="A30" s="11"/>
      <c r="B30" s="12"/>
      <c r="C30" s="8"/>
      <c r="D30" s="45" t="s">
        <v>23</v>
      </c>
      <c r="E30" s="53" t="s">
        <v>45</v>
      </c>
      <c r="F30" s="54">
        <v>25</v>
      </c>
      <c r="G30" s="56">
        <v>1.72</v>
      </c>
      <c r="H30" s="56">
        <v>0.25</v>
      </c>
      <c r="I30" s="56">
        <v>12.01</v>
      </c>
      <c r="J30" s="56">
        <v>58</v>
      </c>
      <c r="K30" s="55" t="s">
        <v>46</v>
      </c>
      <c r="L30" s="37"/>
    </row>
    <row r="31" spans="1:12" ht="15" x14ac:dyDescent="0.25">
      <c r="A31" s="11"/>
      <c r="B31" s="12"/>
      <c r="C31" s="8"/>
      <c r="D31" s="46" t="s">
        <v>26</v>
      </c>
      <c r="E31" s="53" t="s">
        <v>72</v>
      </c>
      <c r="F31" s="54">
        <v>65</v>
      </c>
      <c r="G31" s="56">
        <v>0.51</v>
      </c>
      <c r="H31" s="56">
        <v>0.06</v>
      </c>
      <c r="I31" s="56">
        <v>2.23</v>
      </c>
      <c r="J31" s="56">
        <v>10.15</v>
      </c>
      <c r="K31" s="55" t="s">
        <v>73</v>
      </c>
      <c r="L31" s="37"/>
    </row>
    <row r="32" spans="1:12" ht="15" x14ac:dyDescent="0.25">
      <c r="A32" s="13"/>
      <c r="B32" s="14"/>
      <c r="C32" s="5"/>
      <c r="D32" s="47" t="s">
        <v>33</v>
      </c>
      <c r="E32" s="6"/>
      <c r="F32" s="16">
        <f>SUM(F26:F31)</f>
        <v>595</v>
      </c>
      <c r="G32" s="61">
        <f>SUM(G26:G31)</f>
        <v>15.4</v>
      </c>
      <c r="H32" s="61">
        <f>SUM(H26:H31)</f>
        <v>15.790000000000001</v>
      </c>
      <c r="I32" s="61">
        <f>SUM(I26:I31)</f>
        <v>67</v>
      </c>
      <c r="J32" s="61">
        <f>SUM(J26:J31)</f>
        <v>469.99999999999994</v>
      </c>
      <c r="K32" s="22"/>
      <c r="L32" s="16">
        <v>172</v>
      </c>
    </row>
    <row r="33" spans="1:12" ht="15" x14ac:dyDescent="0.25">
      <c r="A33" s="10">
        <f>A26</f>
        <v>1</v>
      </c>
      <c r="B33" s="10">
        <f>B26</f>
        <v>2</v>
      </c>
      <c r="C33" s="7" t="s">
        <v>25</v>
      </c>
      <c r="D33" s="45" t="s">
        <v>26</v>
      </c>
      <c r="E33" s="53" t="s">
        <v>72</v>
      </c>
      <c r="F33" s="54">
        <v>15</v>
      </c>
      <c r="G33" s="56">
        <v>0.12</v>
      </c>
      <c r="H33" s="56">
        <v>0.01</v>
      </c>
      <c r="I33" s="56">
        <v>0.51</v>
      </c>
      <c r="J33" s="56">
        <v>2.34</v>
      </c>
      <c r="K33" s="55" t="s">
        <v>73</v>
      </c>
      <c r="L33" s="37"/>
    </row>
    <row r="34" spans="1:12" ht="15" x14ac:dyDescent="0.25">
      <c r="A34" s="11"/>
      <c r="B34" s="12"/>
      <c r="C34" s="8"/>
      <c r="D34" s="45" t="s">
        <v>27</v>
      </c>
      <c r="E34" s="53" t="s">
        <v>74</v>
      </c>
      <c r="F34" s="54">
        <v>250</v>
      </c>
      <c r="G34" s="56">
        <v>7.56</v>
      </c>
      <c r="H34" s="56">
        <v>5.66</v>
      </c>
      <c r="I34" s="56">
        <v>25.88</v>
      </c>
      <c r="J34" s="56">
        <v>176.86</v>
      </c>
      <c r="K34" s="55" t="s">
        <v>75</v>
      </c>
      <c r="L34" s="37"/>
    </row>
    <row r="35" spans="1:12" ht="15" x14ac:dyDescent="0.25">
      <c r="A35" s="11"/>
      <c r="B35" s="12"/>
      <c r="C35" s="8"/>
      <c r="D35" s="45" t="s">
        <v>28</v>
      </c>
      <c r="E35" s="53" t="s">
        <v>180</v>
      </c>
      <c r="F35" s="54">
        <v>200</v>
      </c>
      <c r="G35" s="56">
        <v>6.43</v>
      </c>
      <c r="H35" s="56">
        <v>14.48</v>
      </c>
      <c r="I35" s="56">
        <v>23.35</v>
      </c>
      <c r="J35" s="56">
        <v>282.55</v>
      </c>
      <c r="K35" s="55" t="s">
        <v>181</v>
      </c>
      <c r="L35" s="37"/>
    </row>
    <row r="36" spans="1:12" ht="15" x14ac:dyDescent="0.25">
      <c r="A36" s="11"/>
      <c r="B36" s="12"/>
      <c r="C36" s="8"/>
      <c r="D36" s="45" t="s">
        <v>30</v>
      </c>
      <c r="E36" s="53" t="s">
        <v>78</v>
      </c>
      <c r="F36" s="54">
        <v>200</v>
      </c>
      <c r="G36" s="56">
        <v>0.43</v>
      </c>
      <c r="H36" s="56">
        <v>0.09</v>
      </c>
      <c r="I36" s="56">
        <v>8.85</v>
      </c>
      <c r="J36" s="56">
        <v>37.15</v>
      </c>
      <c r="K36" s="55" t="s">
        <v>79</v>
      </c>
      <c r="L36" s="37"/>
    </row>
    <row r="37" spans="1:12" ht="15" x14ac:dyDescent="0.25">
      <c r="A37" s="11"/>
      <c r="B37" s="12"/>
      <c r="C37" s="8"/>
      <c r="D37" s="45" t="s">
        <v>32</v>
      </c>
      <c r="E37" s="53" t="s">
        <v>51</v>
      </c>
      <c r="F37" s="54">
        <v>25</v>
      </c>
      <c r="G37" s="56">
        <v>1.67</v>
      </c>
      <c r="H37" s="56">
        <v>0.25</v>
      </c>
      <c r="I37" s="56">
        <v>11.03</v>
      </c>
      <c r="J37" s="56">
        <v>54</v>
      </c>
      <c r="K37" s="55" t="s">
        <v>52</v>
      </c>
      <c r="L37" s="37"/>
    </row>
    <row r="38" spans="1:12" ht="15" x14ac:dyDescent="0.25">
      <c r="A38" s="11"/>
      <c r="B38" s="12"/>
      <c r="C38" s="8"/>
      <c r="D38" s="45" t="s">
        <v>31</v>
      </c>
      <c r="E38" s="53" t="s">
        <v>199</v>
      </c>
      <c r="F38" s="54">
        <v>30</v>
      </c>
      <c r="G38" s="56">
        <v>2.21</v>
      </c>
      <c r="H38" s="56">
        <v>0.59</v>
      </c>
      <c r="I38" s="56">
        <v>15.38</v>
      </c>
      <c r="J38" s="56">
        <v>75</v>
      </c>
      <c r="K38" s="55" t="s">
        <v>80</v>
      </c>
      <c r="L38" s="37"/>
    </row>
    <row r="39" spans="1:12" ht="15" x14ac:dyDescent="0.25">
      <c r="A39" s="11"/>
      <c r="B39" s="12"/>
      <c r="C39" s="8"/>
      <c r="D39" s="45" t="s">
        <v>27</v>
      </c>
      <c r="E39" s="53" t="s">
        <v>62</v>
      </c>
      <c r="F39" s="54">
        <v>10</v>
      </c>
      <c r="G39" s="56">
        <v>3.3</v>
      </c>
      <c r="H39" s="56">
        <v>2.3199999999999998</v>
      </c>
      <c r="I39" s="56">
        <v>0</v>
      </c>
      <c r="J39" s="56">
        <v>34.06</v>
      </c>
      <c r="K39" s="55" t="s">
        <v>63</v>
      </c>
      <c r="L39" s="37"/>
    </row>
    <row r="40" spans="1:12" ht="15" x14ac:dyDescent="0.25">
      <c r="A40" s="11"/>
      <c r="B40" s="12"/>
      <c r="C40" s="8"/>
      <c r="D40" s="45" t="s">
        <v>26</v>
      </c>
      <c r="E40" s="53" t="s">
        <v>64</v>
      </c>
      <c r="F40" s="54">
        <v>1</v>
      </c>
      <c r="G40" s="56">
        <v>0.03</v>
      </c>
      <c r="H40" s="56">
        <v>0</v>
      </c>
      <c r="I40" s="56">
        <v>0.09</v>
      </c>
      <c r="J40" s="56">
        <v>0.44</v>
      </c>
      <c r="K40" s="55" t="s">
        <v>65</v>
      </c>
      <c r="L40" s="37"/>
    </row>
    <row r="41" spans="1:12" ht="15" x14ac:dyDescent="0.25">
      <c r="A41" s="11"/>
      <c r="B41" s="12"/>
      <c r="C41" s="8"/>
      <c r="D41" s="45" t="s">
        <v>24</v>
      </c>
      <c r="E41" s="53" t="s">
        <v>81</v>
      </c>
      <c r="F41" s="54">
        <v>150</v>
      </c>
      <c r="G41" s="56">
        <v>1.35</v>
      </c>
      <c r="H41" s="56">
        <v>0.3</v>
      </c>
      <c r="I41" s="56">
        <v>15.41</v>
      </c>
      <c r="J41" s="56">
        <v>42.6</v>
      </c>
      <c r="K41" s="55" t="s">
        <v>82</v>
      </c>
      <c r="L41" s="37"/>
    </row>
    <row r="42" spans="1:12" ht="15" x14ac:dyDescent="0.25">
      <c r="A42" s="13"/>
      <c r="B42" s="14"/>
      <c r="C42" s="5"/>
      <c r="D42" s="15" t="s">
        <v>33</v>
      </c>
      <c r="E42" s="6"/>
      <c r="F42" s="16">
        <f>SUM(F33:F41)</f>
        <v>881</v>
      </c>
      <c r="G42" s="61">
        <f>SUM(G33:G41)</f>
        <v>23.100000000000005</v>
      </c>
      <c r="H42" s="61">
        <f>SUM(H33:H41)</f>
        <v>23.7</v>
      </c>
      <c r="I42" s="61">
        <f>SUM(I33:I41)</f>
        <v>100.5</v>
      </c>
      <c r="J42" s="61">
        <f>SUM(J33:J41)</f>
        <v>705.00000000000011</v>
      </c>
      <c r="K42" s="22"/>
      <c r="L42" s="16">
        <v>258</v>
      </c>
    </row>
    <row r="43" spans="1:12" ht="15.75" customHeight="1" thickBot="1" x14ac:dyDescent="0.25">
      <c r="A43" s="30">
        <f>A26</f>
        <v>1</v>
      </c>
      <c r="B43" s="30">
        <f>B26</f>
        <v>2</v>
      </c>
      <c r="C43" s="70" t="s">
        <v>4</v>
      </c>
      <c r="D43" s="71"/>
      <c r="E43" s="28"/>
      <c r="F43" s="29">
        <f>F32+F42</f>
        <v>1476</v>
      </c>
      <c r="G43" s="62">
        <f>G32+G42</f>
        <v>38.500000000000007</v>
      </c>
      <c r="H43" s="62">
        <f>H32+H42</f>
        <v>39.49</v>
      </c>
      <c r="I43" s="62">
        <f>I32+I42</f>
        <v>167.5</v>
      </c>
      <c r="J43" s="62">
        <f>J32+J42</f>
        <v>1175</v>
      </c>
      <c r="K43" s="29"/>
      <c r="L43" s="29">
        <f>L32+L42</f>
        <v>430</v>
      </c>
    </row>
    <row r="44" spans="1:12" ht="15.75" thickBot="1" x14ac:dyDescent="0.3">
      <c r="A44" s="17">
        <v>1</v>
      </c>
      <c r="B44" s="18">
        <v>3</v>
      </c>
      <c r="C44" s="19" t="s">
        <v>20</v>
      </c>
      <c r="D44" s="44" t="s">
        <v>21</v>
      </c>
      <c r="E44" s="50" t="s">
        <v>83</v>
      </c>
      <c r="F44" s="51">
        <v>100</v>
      </c>
      <c r="G44" s="57">
        <v>7.3</v>
      </c>
      <c r="H44" s="57">
        <v>7.74</v>
      </c>
      <c r="I44" s="57">
        <v>2.8</v>
      </c>
      <c r="J44" s="57">
        <v>112.98</v>
      </c>
      <c r="K44" s="52" t="s">
        <v>84</v>
      </c>
      <c r="L44" s="36"/>
    </row>
    <row r="45" spans="1:12" ht="15" x14ac:dyDescent="0.25">
      <c r="A45" s="20"/>
      <c r="B45" s="12"/>
      <c r="C45" s="8"/>
      <c r="D45" s="44" t="s">
        <v>21</v>
      </c>
      <c r="E45" s="53" t="s">
        <v>85</v>
      </c>
      <c r="F45" s="54">
        <v>180</v>
      </c>
      <c r="G45" s="56">
        <v>2.83</v>
      </c>
      <c r="H45" s="56">
        <v>1.26</v>
      </c>
      <c r="I45" s="56">
        <v>6.52</v>
      </c>
      <c r="J45" s="56">
        <v>56.41</v>
      </c>
      <c r="K45" s="55" t="s">
        <v>86</v>
      </c>
      <c r="L45" s="37"/>
    </row>
    <row r="46" spans="1:12" ht="15" x14ac:dyDescent="0.25">
      <c r="A46" s="20"/>
      <c r="B46" s="12"/>
      <c r="C46" s="8"/>
      <c r="D46" s="45" t="s">
        <v>22</v>
      </c>
      <c r="E46" s="53" t="s">
        <v>87</v>
      </c>
      <c r="F46" s="54">
        <v>200</v>
      </c>
      <c r="G46" s="56">
        <v>0.23</v>
      </c>
      <c r="H46" s="56">
        <v>0.39</v>
      </c>
      <c r="I46" s="56">
        <v>7.09</v>
      </c>
      <c r="J46" s="56">
        <v>27.8</v>
      </c>
      <c r="K46" s="55" t="s">
        <v>88</v>
      </c>
      <c r="L46" s="37"/>
    </row>
    <row r="47" spans="1:12" ht="15" x14ac:dyDescent="0.25">
      <c r="A47" s="20"/>
      <c r="B47" s="12"/>
      <c r="C47" s="8"/>
      <c r="D47" s="45" t="s">
        <v>23</v>
      </c>
      <c r="E47" s="53" t="s">
        <v>51</v>
      </c>
      <c r="F47" s="54">
        <v>25</v>
      </c>
      <c r="G47" s="56">
        <v>1.67</v>
      </c>
      <c r="H47" s="56">
        <v>0.25</v>
      </c>
      <c r="I47" s="56">
        <v>11.03</v>
      </c>
      <c r="J47" s="56">
        <v>54</v>
      </c>
      <c r="K47" s="55" t="s">
        <v>52</v>
      </c>
      <c r="L47" s="37"/>
    </row>
    <row r="48" spans="1:12" ht="15.75" thickBot="1" x14ac:dyDescent="0.3">
      <c r="A48" s="20"/>
      <c r="B48" s="12"/>
      <c r="C48" s="8"/>
      <c r="D48" s="45" t="s">
        <v>23</v>
      </c>
      <c r="E48" s="53" t="s">
        <v>45</v>
      </c>
      <c r="F48" s="54">
        <v>25</v>
      </c>
      <c r="G48" s="56">
        <v>1.72</v>
      </c>
      <c r="H48" s="56">
        <v>0.25</v>
      </c>
      <c r="I48" s="56">
        <v>12.01</v>
      </c>
      <c r="J48" s="56">
        <v>58</v>
      </c>
      <c r="K48" s="55" t="s">
        <v>46</v>
      </c>
      <c r="L48" s="37"/>
    </row>
    <row r="49" spans="1:12" ht="15" x14ac:dyDescent="0.25">
      <c r="A49" s="20"/>
      <c r="B49" s="12"/>
      <c r="C49" s="8"/>
      <c r="D49" s="48" t="s">
        <v>89</v>
      </c>
      <c r="E49" s="53" t="s">
        <v>90</v>
      </c>
      <c r="F49" s="54">
        <v>50</v>
      </c>
      <c r="G49" s="56">
        <v>1.1000000000000001</v>
      </c>
      <c r="H49" s="56">
        <v>5.83</v>
      </c>
      <c r="I49" s="56">
        <v>13.32</v>
      </c>
      <c r="J49" s="56">
        <v>101.15</v>
      </c>
      <c r="K49" s="55" t="s">
        <v>182</v>
      </c>
      <c r="L49" s="37"/>
    </row>
    <row r="50" spans="1:12" ht="15" x14ac:dyDescent="0.25">
      <c r="A50" s="20"/>
      <c r="B50" s="12"/>
      <c r="C50" s="8"/>
      <c r="D50" s="49" t="s">
        <v>91</v>
      </c>
      <c r="E50" s="53" t="s">
        <v>92</v>
      </c>
      <c r="F50" s="54">
        <v>15</v>
      </c>
      <c r="G50" s="56">
        <v>0.15</v>
      </c>
      <c r="H50" s="56">
        <v>0.02</v>
      </c>
      <c r="I50" s="56">
        <v>12.45</v>
      </c>
      <c r="J50" s="56">
        <v>51</v>
      </c>
      <c r="K50" s="55"/>
      <c r="L50" s="37"/>
    </row>
    <row r="51" spans="1:12" ht="15" x14ac:dyDescent="0.25">
      <c r="A51" s="20"/>
      <c r="B51" s="12"/>
      <c r="C51" s="8"/>
      <c r="D51" s="46" t="s">
        <v>26</v>
      </c>
      <c r="E51" s="53" t="s">
        <v>93</v>
      </c>
      <c r="F51" s="54">
        <v>20</v>
      </c>
      <c r="G51" s="56">
        <v>0.4</v>
      </c>
      <c r="H51" s="56">
        <v>0.06</v>
      </c>
      <c r="I51" s="56">
        <v>1.78</v>
      </c>
      <c r="J51" s="56">
        <v>8.66</v>
      </c>
      <c r="K51" s="55" t="s">
        <v>94</v>
      </c>
      <c r="L51" s="37"/>
    </row>
    <row r="52" spans="1:12" ht="15" x14ac:dyDescent="0.25">
      <c r="A52" s="21"/>
      <c r="B52" s="14"/>
      <c r="C52" s="5"/>
      <c r="D52" s="47" t="s">
        <v>33</v>
      </c>
      <c r="E52" s="6"/>
      <c r="F52" s="16">
        <f>SUM(F44:F51)</f>
        <v>615</v>
      </c>
      <c r="G52" s="61">
        <f>SUM(G44:G51)</f>
        <v>15.4</v>
      </c>
      <c r="H52" s="61">
        <f>SUM(H44:H51)</f>
        <v>15.8</v>
      </c>
      <c r="I52" s="61">
        <f>SUM(I44:I51)</f>
        <v>67</v>
      </c>
      <c r="J52" s="61">
        <f>SUM(J44:J51)</f>
        <v>470.00000000000006</v>
      </c>
      <c r="K52" s="22"/>
      <c r="L52" s="16">
        <v>172</v>
      </c>
    </row>
    <row r="53" spans="1:12" ht="15" x14ac:dyDescent="0.25">
      <c r="A53" s="23">
        <f>A44</f>
        <v>1</v>
      </c>
      <c r="B53" s="10">
        <f>B44</f>
        <v>3</v>
      </c>
      <c r="C53" s="7" t="s">
        <v>25</v>
      </c>
      <c r="D53" s="45" t="s">
        <v>26</v>
      </c>
      <c r="E53" s="53" t="s">
        <v>95</v>
      </c>
      <c r="F53" s="54">
        <v>60</v>
      </c>
      <c r="G53" s="56">
        <v>1.2</v>
      </c>
      <c r="H53" s="56">
        <v>0.18</v>
      </c>
      <c r="I53" s="56">
        <v>5.34</v>
      </c>
      <c r="J53" s="56">
        <v>25.98</v>
      </c>
      <c r="K53" s="55" t="s">
        <v>94</v>
      </c>
      <c r="L53" s="37"/>
    </row>
    <row r="54" spans="1:12" ht="15" x14ac:dyDescent="0.25">
      <c r="A54" s="20"/>
      <c r="B54" s="12"/>
      <c r="C54" s="8"/>
      <c r="D54" s="45" t="s">
        <v>27</v>
      </c>
      <c r="E54" s="53" t="s">
        <v>96</v>
      </c>
      <c r="F54" s="54">
        <v>250</v>
      </c>
      <c r="G54" s="56">
        <v>1.32</v>
      </c>
      <c r="H54" s="56">
        <v>6.21</v>
      </c>
      <c r="I54" s="56">
        <v>7.17</v>
      </c>
      <c r="J54" s="56">
        <v>92.46</v>
      </c>
      <c r="K54" s="55" t="s">
        <v>97</v>
      </c>
      <c r="L54" s="37"/>
    </row>
    <row r="55" spans="1:12" ht="15" x14ac:dyDescent="0.25">
      <c r="A55" s="20"/>
      <c r="B55" s="12"/>
      <c r="C55" s="8"/>
      <c r="D55" s="45" t="s">
        <v>28</v>
      </c>
      <c r="E55" s="53" t="s">
        <v>198</v>
      </c>
      <c r="F55" s="54">
        <v>100</v>
      </c>
      <c r="G55" s="56">
        <v>6.42</v>
      </c>
      <c r="H55" s="56">
        <v>5.85</v>
      </c>
      <c r="I55" s="56">
        <v>6.9</v>
      </c>
      <c r="J55" s="56">
        <v>94.16</v>
      </c>
      <c r="K55" s="55" t="s">
        <v>183</v>
      </c>
      <c r="L55" s="37"/>
    </row>
    <row r="56" spans="1:12" ht="15" x14ac:dyDescent="0.25">
      <c r="A56" s="20"/>
      <c r="B56" s="12"/>
      <c r="C56" s="8"/>
      <c r="D56" s="45" t="s">
        <v>29</v>
      </c>
      <c r="E56" s="53" t="s">
        <v>98</v>
      </c>
      <c r="F56" s="54">
        <v>200</v>
      </c>
      <c r="G56" s="56">
        <v>4.83</v>
      </c>
      <c r="H56" s="56">
        <v>3.43</v>
      </c>
      <c r="I56" s="56">
        <v>33.229999999999997</v>
      </c>
      <c r="J56" s="56">
        <v>191.6</v>
      </c>
      <c r="K56" s="55" t="s">
        <v>99</v>
      </c>
      <c r="L56" s="37"/>
    </row>
    <row r="57" spans="1:12" ht="25.5" x14ac:dyDescent="0.25">
      <c r="A57" s="20"/>
      <c r="B57" s="12"/>
      <c r="C57" s="8"/>
      <c r="D57" s="45" t="s">
        <v>30</v>
      </c>
      <c r="E57" s="53" t="s">
        <v>100</v>
      </c>
      <c r="F57" s="54">
        <v>200</v>
      </c>
      <c r="G57" s="56">
        <v>0.08</v>
      </c>
      <c r="H57" s="56">
        <v>7.0000000000000007E-2</v>
      </c>
      <c r="I57" s="56">
        <v>11.19</v>
      </c>
      <c r="J57" s="56">
        <v>43.24</v>
      </c>
      <c r="K57" s="55" t="s">
        <v>101</v>
      </c>
      <c r="L57" s="37"/>
    </row>
    <row r="58" spans="1:12" ht="15" x14ac:dyDescent="0.25">
      <c r="A58" s="20"/>
      <c r="B58" s="12"/>
      <c r="C58" s="8"/>
      <c r="D58" s="45" t="s">
        <v>31</v>
      </c>
      <c r="E58" s="53" t="s">
        <v>45</v>
      </c>
      <c r="F58" s="54">
        <v>25</v>
      </c>
      <c r="G58" s="56">
        <v>1.72</v>
      </c>
      <c r="H58" s="56">
        <v>0.25</v>
      </c>
      <c r="I58" s="56">
        <v>12.01</v>
      </c>
      <c r="J58" s="56">
        <v>58</v>
      </c>
      <c r="K58" s="55" t="s">
        <v>46</v>
      </c>
      <c r="L58" s="37"/>
    </row>
    <row r="59" spans="1:12" ht="15" x14ac:dyDescent="0.25">
      <c r="A59" s="20"/>
      <c r="B59" s="12"/>
      <c r="C59" s="8"/>
      <c r="D59" s="45" t="s">
        <v>32</v>
      </c>
      <c r="E59" s="53" t="s">
        <v>51</v>
      </c>
      <c r="F59" s="54">
        <v>25</v>
      </c>
      <c r="G59" s="56">
        <v>1.67</v>
      </c>
      <c r="H59" s="56">
        <v>0.25</v>
      </c>
      <c r="I59" s="56">
        <v>11.03</v>
      </c>
      <c r="J59" s="56">
        <v>54</v>
      </c>
      <c r="K59" s="55" t="s">
        <v>52</v>
      </c>
      <c r="L59" s="37"/>
    </row>
    <row r="60" spans="1:12" ht="15" x14ac:dyDescent="0.25">
      <c r="A60" s="20"/>
      <c r="B60" s="12"/>
      <c r="C60" s="8"/>
      <c r="D60" s="45" t="s">
        <v>26</v>
      </c>
      <c r="E60" s="53" t="s">
        <v>64</v>
      </c>
      <c r="F60" s="54">
        <v>1</v>
      </c>
      <c r="G60" s="56">
        <v>0.03</v>
      </c>
      <c r="H60" s="56">
        <v>0</v>
      </c>
      <c r="I60" s="56">
        <v>0.09</v>
      </c>
      <c r="J60" s="56">
        <v>0.44</v>
      </c>
      <c r="K60" s="55" t="s">
        <v>65</v>
      </c>
      <c r="L60" s="37"/>
    </row>
    <row r="61" spans="1:12" ht="15" x14ac:dyDescent="0.25">
      <c r="A61" s="20"/>
      <c r="B61" s="12"/>
      <c r="C61" s="8"/>
      <c r="D61" s="45" t="s">
        <v>27</v>
      </c>
      <c r="E61" s="53" t="s">
        <v>62</v>
      </c>
      <c r="F61" s="54">
        <v>15</v>
      </c>
      <c r="G61" s="56">
        <v>4.95</v>
      </c>
      <c r="H61" s="56">
        <v>3.48</v>
      </c>
      <c r="I61" s="56">
        <v>0</v>
      </c>
      <c r="J61" s="56">
        <v>51.09</v>
      </c>
      <c r="K61" s="55" t="s">
        <v>63</v>
      </c>
      <c r="L61" s="37"/>
    </row>
    <row r="62" spans="1:12" ht="15" x14ac:dyDescent="0.25">
      <c r="A62" s="20"/>
      <c r="B62" s="12"/>
      <c r="C62" s="8"/>
      <c r="D62" s="45" t="s">
        <v>27</v>
      </c>
      <c r="E62" s="53" t="s">
        <v>66</v>
      </c>
      <c r="F62" s="54">
        <v>30</v>
      </c>
      <c r="G62" s="56">
        <v>0.74</v>
      </c>
      <c r="H62" s="56">
        <v>3.96</v>
      </c>
      <c r="I62" s="56">
        <v>0.99</v>
      </c>
      <c r="J62" s="56">
        <v>43.03</v>
      </c>
      <c r="K62" s="55" t="s">
        <v>67</v>
      </c>
      <c r="L62" s="37"/>
    </row>
    <row r="63" spans="1:12" ht="15" x14ac:dyDescent="0.25">
      <c r="A63" s="20"/>
      <c r="B63" s="12"/>
      <c r="C63" s="8"/>
      <c r="D63" s="45" t="s">
        <v>91</v>
      </c>
      <c r="E63" s="53" t="s">
        <v>92</v>
      </c>
      <c r="F63" s="54">
        <v>15</v>
      </c>
      <c r="G63" s="56">
        <v>0.15</v>
      </c>
      <c r="H63" s="56">
        <v>0.02</v>
      </c>
      <c r="I63" s="56">
        <v>12.45</v>
      </c>
      <c r="J63" s="56">
        <v>51</v>
      </c>
      <c r="K63" s="55"/>
      <c r="L63" s="37"/>
    </row>
    <row r="64" spans="1:12" ht="15" x14ac:dyDescent="0.25">
      <c r="A64" s="21"/>
      <c r="B64" s="14"/>
      <c r="C64" s="5"/>
      <c r="D64" s="15" t="s">
        <v>33</v>
      </c>
      <c r="E64" s="6"/>
      <c r="F64" s="16">
        <f>SUM(F53:F63)</f>
        <v>921</v>
      </c>
      <c r="G64" s="61">
        <f t="shared" ref="G64" si="3">SUM(G53:G63)</f>
        <v>23.11</v>
      </c>
      <c r="H64" s="61">
        <f t="shared" ref="H64" si="4">SUM(H53:H63)</f>
        <v>23.7</v>
      </c>
      <c r="I64" s="61">
        <f t="shared" ref="I64" si="5">SUM(I53:I63)</f>
        <v>100.4</v>
      </c>
      <c r="J64" s="61">
        <f t="shared" ref="J64" si="6">SUM(J53:J63)</f>
        <v>705.00000000000011</v>
      </c>
      <c r="K64" s="22"/>
      <c r="L64" s="16">
        <v>258</v>
      </c>
    </row>
    <row r="65" spans="1:12" ht="15.75" customHeight="1" thickBot="1" x14ac:dyDescent="0.25">
      <c r="A65" s="26">
        <f>A44</f>
        <v>1</v>
      </c>
      <c r="B65" s="27">
        <f>B44</f>
        <v>3</v>
      </c>
      <c r="C65" s="70" t="s">
        <v>4</v>
      </c>
      <c r="D65" s="71"/>
      <c r="E65" s="28"/>
      <c r="F65" s="29">
        <f>F52+F64</f>
        <v>1536</v>
      </c>
      <c r="G65" s="62">
        <f t="shared" ref="G65" si="7">G52+G64</f>
        <v>38.51</v>
      </c>
      <c r="H65" s="62">
        <f t="shared" ref="H65" si="8">H52+H64</f>
        <v>39.5</v>
      </c>
      <c r="I65" s="62">
        <f t="shared" ref="I65" si="9">I52+I64</f>
        <v>167.4</v>
      </c>
      <c r="J65" s="62">
        <f t="shared" ref="J65:L65" si="10">J52+J64</f>
        <v>1175.0000000000002</v>
      </c>
      <c r="K65" s="29"/>
      <c r="L65" s="29">
        <f t="shared" si="10"/>
        <v>430</v>
      </c>
    </row>
    <row r="66" spans="1:12" ht="15.75" thickBot="1" x14ac:dyDescent="0.3">
      <c r="A66" s="17">
        <v>1</v>
      </c>
      <c r="B66" s="18">
        <v>4</v>
      </c>
      <c r="C66" s="19" t="s">
        <v>20</v>
      </c>
      <c r="D66" s="44" t="s">
        <v>21</v>
      </c>
      <c r="E66" s="50" t="s">
        <v>102</v>
      </c>
      <c r="F66" s="51">
        <v>200</v>
      </c>
      <c r="G66" s="57">
        <v>6.65</v>
      </c>
      <c r="H66" s="57">
        <v>3.57</v>
      </c>
      <c r="I66" s="57">
        <v>6.46</v>
      </c>
      <c r="J66" s="57">
        <v>44</v>
      </c>
      <c r="K66" s="52" t="s">
        <v>103</v>
      </c>
      <c r="L66" s="36"/>
    </row>
    <row r="67" spans="1:12" ht="15" x14ac:dyDescent="0.25">
      <c r="A67" s="20"/>
      <c r="B67" s="12"/>
      <c r="C67" s="8"/>
      <c r="D67" s="44" t="s">
        <v>21</v>
      </c>
      <c r="E67" s="53" t="s">
        <v>104</v>
      </c>
      <c r="F67" s="54">
        <v>10</v>
      </c>
      <c r="G67" s="56">
        <v>0.08</v>
      </c>
      <c r="H67" s="56">
        <v>4.25</v>
      </c>
      <c r="I67" s="56">
        <v>0.13</v>
      </c>
      <c r="J67" s="56">
        <v>66.06</v>
      </c>
      <c r="K67" s="55" t="s">
        <v>105</v>
      </c>
      <c r="L67" s="37"/>
    </row>
    <row r="68" spans="1:12" ht="15" x14ac:dyDescent="0.25">
      <c r="A68" s="20"/>
      <c r="B68" s="12"/>
      <c r="C68" s="8"/>
      <c r="D68" s="45" t="s">
        <v>22</v>
      </c>
      <c r="E68" s="53" t="s">
        <v>106</v>
      </c>
      <c r="F68" s="54">
        <v>200</v>
      </c>
      <c r="G68" s="56">
        <v>1.06</v>
      </c>
      <c r="H68" s="56">
        <v>0.85</v>
      </c>
      <c r="I68" s="56">
        <v>8.0399999999999991</v>
      </c>
      <c r="J68" s="56">
        <v>50.16</v>
      </c>
      <c r="K68" s="55" t="s">
        <v>107</v>
      </c>
      <c r="L68" s="37"/>
    </row>
    <row r="69" spans="1:12" ht="15" x14ac:dyDescent="0.25">
      <c r="A69" s="20"/>
      <c r="B69" s="12"/>
      <c r="C69" s="8"/>
      <c r="D69" s="45" t="s">
        <v>23</v>
      </c>
      <c r="E69" s="53" t="s">
        <v>51</v>
      </c>
      <c r="F69" s="54">
        <v>25</v>
      </c>
      <c r="G69" s="56">
        <v>1.67</v>
      </c>
      <c r="H69" s="56">
        <v>0.25</v>
      </c>
      <c r="I69" s="56">
        <v>11.03</v>
      </c>
      <c r="J69" s="56">
        <v>54</v>
      </c>
      <c r="K69" s="55" t="s">
        <v>52</v>
      </c>
      <c r="L69" s="37"/>
    </row>
    <row r="70" spans="1:12" ht="15.75" thickBot="1" x14ac:dyDescent="0.3">
      <c r="A70" s="20"/>
      <c r="B70" s="12"/>
      <c r="C70" s="8"/>
      <c r="D70" s="45" t="s">
        <v>23</v>
      </c>
      <c r="E70" s="53" t="s">
        <v>45</v>
      </c>
      <c r="F70" s="54">
        <v>25</v>
      </c>
      <c r="G70" s="56">
        <v>1.72</v>
      </c>
      <c r="H70" s="56">
        <v>0.25</v>
      </c>
      <c r="I70" s="56">
        <v>12.01</v>
      </c>
      <c r="J70" s="56">
        <v>58</v>
      </c>
      <c r="K70" s="55" t="s">
        <v>46</v>
      </c>
      <c r="L70" s="37"/>
    </row>
    <row r="71" spans="1:12" ht="15.75" thickBot="1" x14ac:dyDescent="0.3">
      <c r="A71" s="20"/>
      <c r="B71" s="12"/>
      <c r="C71" s="8"/>
      <c r="D71" s="44" t="s">
        <v>21</v>
      </c>
      <c r="E71" s="53" t="s">
        <v>108</v>
      </c>
      <c r="F71" s="54">
        <v>100</v>
      </c>
      <c r="G71" s="56">
        <v>3.36</v>
      </c>
      <c r="H71" s="56">
        <v>2.0099999999999998</v>
      </c>
      <c r="I71" s="56">
        <v>28.18</v>
      </c>
      <c r="J71" s="56">
        <v>147.19999999999999</v>
      </c>
      <c r="K71" s="55" t="s">
        <v>109</v>
      </c>
      <c r="L71" s="37"/>
    </row>
    <row r="72" spans="1:12" ht="15" x14ac:dyDescent="0.25">
      <c r="A72" s="20"/>
      <c r="B72" s="12"/>
      <c r="C72" s="8"/>
      <c r="D72" s="44" t="s">
        <v>21</v>
      </c>
      <c r="E72" s="53" t="s">
        <v>66</v>
      </c>
      <c r="F72" s="54">
        <v>35</v>
      </c>
      <c r="G72" s="56">
        <v>0.86</v>
      </c>
      <c r="H72" s="56">
        <v>4.62</v>
      </c>
      <c r="I72" s="56">
        <v>1.1499999999999999</v>
      </c>
      <c r="J72" s="56">
        <v>50.2</v>
      </c>
      <c r="K72" s="55" t="s">
        <v>67</v>
      </c>
      <c r="L72" s="37"/>
    </row>
    <row r="73" spans="1:12" ht="15" x14ac:dyDescent="0.25">
      <c r="A73" s="21"/>
      <c r="B73" s="14"/>
      <c r="C73" s="5"/>
      <c r="D73" s="47" t="s">
        <v>33</v>
      </c>
      <c r="E73" s="65"/>
      <c r="F73" s="66">
        <f>SUM(F66:F72)</f>
        <v>595</v>
      </c>
      <c r="G73" s="67">
        <f>SUM(G66:G72)</f>
        <v>15.4</v>
      </c>
      <c r="H73" s="67">
        <f>SUM(H66:H72)</f>
        <v>15.8</v>
      </c>
      <c r="I73" s="67">
        <f>SUM(I66:I72)</f>
        <v>67</v>
      </c>
      <c r="J73" s="67">
        <f>SUM(J66:J72)</f>
        <v>469.62</v>
      </c>
      <c r="K73" s="68"/>
      <c r="L73" s="16">
        <v>172</v>
      </c>
    </row>
    <row r="74" spans="1:12" ht="15" x14ac:dyDescent="0.25">
      <c r="A74" s="23">
        <f>A66</f>
        <v>1</v>
      </c>
      <c r="B74" s="10">
        <f>B66</f>
        <v>4</v>
      </c>
      <c r="C74" s="7" t="s">
        <v>25</v>
      </c>
      <c r="D74" s="45" t="s">
        <v>26</v>
      </c>
      <c r="E74" s="53" t="s">
        <v>72</v>
      </c>
      <c r="F74" s="54">
        <v>50</v>
      </c>
      <c r="G74" s="56">
        <v>0.39</v>
      </c>
      <c r="H74" s="56">
        <v>0.05</v>
      </c>
      <c r="I74" s="56">
        <v>1.72</v>
      </c>
      <c r="J74" s="56">
        <v>7.81</v>
      </c>
      <c r="K74" s="55" t="s">
        <v>73</v>
      </c>
      <c r="L74" s="37"/>
    </row>
    <row r="75" spans="1:12" ht="15" x14ac:dyDescent="0.25">
      <c r="A75" s="20"/>
      <c r="B75" s="12"/>
      <c r="C75" s="8"/>
      <c r="D75" s="45" t="s">
        <v>27</v>
      </c>
      <c r="E75" s="53" t="s">
        <v>110</v>
      </c>
      <c r="F75" s="54">
        <v>250</v>
      </c>
      <c r="G75" s="56">
        <v>1.6</v>
      </c>
      <c r="H75" s="56">
        <v>3.48</v>
      </c>
      <c r="I75" s="56">
        <v>9.1300000000000008</v>
      </c>
      <c r="J75" s="56">
        <v>70.69</v>
      </c>
      <c r="K75" s="55" t="s">
        <v>111</v>
      </c>
      <c r="L75" s="37"/>
    </row>
    <row r="76" spans="1:12" ht="15" x14ac:dyDescent="0.25">
      <c r="A76" s="20"/>
      <c r="B76" s="12"/>
      <c r="C76" s="8"/>
      <c r="D76" s="45" t="s">
        <v>28</v>
      </c>
      <c r="E76" s="53" t="s">
        <v>112</v>
      </c>
      <c r="F76" s="54">
        <v>250</v>
      </c>
      <c r="G76" s="56">
        <v>10.08</v>
      </c>
      <c r="H76" s="56">
        <v>13.94</v>
      </c>
      <c r="I76" s="56">
        <v>38.58</v>
      </c>
      <c r="J76" s="56">
        <v>327.17</v>
      </c>
      <c r="K76" s="55" t="s">
        <v>113</v>
      </c>
      <c r="L76" s="37"/>
    </row>
    <row r="77" spans="1:12" ht="15" x14ac:dyDescent="0.25">
      <c r="A77" s="20"/>
      <c r="B77" s="12"/>
      <c r="C77" s="8"/>
      <c r="D77" s="45" t="s">
        <v>30</v>
      </c>
      <c r="E77" s="53" t="s">
        <v>185</v>
      </c>
      <c r="F77" s="54">
        <v>180</v>
      </c>
      <c r="G77" s="56">
        <v>0.18</v>
      </c>
      <c r="H77" s="56">
        <v>0.9</v>
      </c>
      <c r="I77" s="56">
        <v>18.54</v>
      </c>
      <c r="J77" s="56">
        <v>77.760000000000005</v>
      </c>
      <c r="K77" s="55" t="s">
        <v>184</v>
      </c>
      <c r="L77" s="37"/>
    </row>
    <row r="78" spans="1:12" ht="15" x14ac:dyDescent="0.25">
      <c r="A78" s="20"/>
      <c r="B78" s="12"/>
      <c r="C78" s="8"/>
      <c r="D78" s="45" t="s">
        <v>31</v>
      </c>
      <c r="E78" s="53" t="s">
        <v>45</v>
      </c>
      <c r="F78" s="54">
        <v>25</v>
      </c>
      <c r="G78" s="56">
        <v>1.72</v>
      </c>
      <c r="H78" s="56">
        <v>0.25</v>
      </c>
      <c r="I78" s="56">
        <v>12.01</v>
      </c>
      <c r="J78" s="56">
        <v>58</v>
      </c>
      <c r="K78" s="55" t="s">
        <v>46</v>
      </c>
      <c r="L78" s="37"/>
    </row>
    <row r="79" spans="1:12" ht="15" x14ac:dyDescent="0.25">
      <c r="A79" s="20"/>
      <c r="B79" s="12"/>
      <c r="C79" s="8"/>
      <c r="D79" s="45" t="s">
        <v>32</v>
      </c>
      <c r="E79" s="53" t="s">
        <v>51</v>
      </c>
      <c r="F79" s="54">
        <v>25</v>
      </c>
      <c r="G79" s="56">
        <v>1.67</v>
      </c>
      <c r="H79" s="56">
        <v>0.25</v>
      </c>
      <c r="I79" s="56">
        <v>11.03</v>
      </c>
      <c r="J79" s="56">
        <v>54</v>
      </c>
      <c r="K79" s="55" t="s">
        <v>52</v>
      </c>
      <c r="L79" s="37"/>
    </row>
    <row r="80" spans="1:12" ht="15" x14ac:dyDescent="0.25">
      <c r="A80" s="20"/>
      <c r="B80" s="12"/>
      <c r="C80" s="8"/>
      <c r="D80" s="45" t="s">
        <v>27</v>
      </c>
      <c r="E80" s="53" t="s">
        <v>62</v>
      </c>
      <c r="F80" s="54">
        <v>20</v>
      </c>
      <c r="G80" s="56">
        <v>6.6</v>
      </c>
      <c r="H80" s="56">
        <v>4.6399999999999997</v>
      </c>
      <c r="I80" s="56">
        <v>0</v>
      </c>
      <c r="J80" s="56">
        <v>68.12</v>
      </c>
      <c r="K80" s="55" t="s">
        <v>63</v>
      </c>
      <c r="L80" s="37"/>
    </row>
    <row r="81" spans="1:12" ht="15" x14ac:dyDescent="0.25">
      <c r="A81" s="20"/>
      <c r="B81" s="12"/>
      <c r="C81" s="8"/>
      <c r="D81" s="45" t="s">
        <v>26</v>
      </c>
      <c r="E81" s="53" t="s">
        <v>64</v>
      </c>
      <c r="F81" s="54">
        <v>1</v>
      </c>
      <c r="G81" s="56">
        <v>0.03</v>
      </c>
      <c r="H81" s="56">
        <v>0</v>
      </c>
      <c r="I81" s="56">
        <v>0.09</v>
      </c>
      <c r="J81" s="56">
        <v>0.44</v>
      </c>
      <c r="K81" s="55" t="s">
        <v>65</v>
      </c>
      <c r="L81" s="37"/>
    </row>
    <row r="82" spans="1:12" ht="15" x14ac:dyDescent="0.25">
      <c r="A82" s="20"/>
      <c r="B82" s="12"/>
      <c r="C82" s="8"/>
      <c r="D82" s="45" t="s">
        <v>24</v>
      </c>
      <c r="E82" s="53" t="s">
        <v>114</v>
      </c>
      <c r="F82" s="54">
        <v>110</v>
      </c>
      <c r="G82" s="56">
        <v>0.83</v>
      </c>
      <c r="H82" s="56">
        <v>0.19</v>
      </c>
      <c r="I82" s="56">
        <v>9.41</v>
      </c>
      <c r="J82" s="56">
        <v>9.41</v>
      </c>
      <c r="K82" s="55" t="s">
        <v>115</v>
      </c>
      <c r="L82" s="37"/>
    </row>
    <row r="83" spans="1:12" ht="15" x14ac:dyDescent="0.25">
      <c r="A83" s="21"/>
      <c r="B83" s="14"/>
      <c r="C83" s="5"/>
      <c r="D83" s="15" t="s">
        <v>33</v>
      </c>
      <c r="E83" s="6"/>
      <c r="F83" s="16">
        <f>SUM(F74:F82)</f>
        <v>911</v>
      </c>
      <c r="G83" s="61">
        <f>SUM(G74:G82)</f>
        <v>23.1</v>
      </c>
      <c r="H83" s="61">
        <f>SUM(H74:H82)</f>
        <v>23.7</v>
      </c>
      <c r="I83" s="61">
        <f>SUM(I74:I82)</f>
        <v>100.51</v>
      </c>
      <c r="J83" s="61">
        <f>SUM(J74:J82)</f>
        <v>673.40000000000009</v>
      </c>
      <c r="K83" s="22"/>
      <c r="L83" s="16">
        <v>258</v>
      </c>
    </row>
    <row r="84" spans="1:12" ht="15.75" customHeight="1" thickBot="1" x14ac:dyDescent="0.25">
      <c r="A84" s="26">
        <f>A66</f>
        <v>1</v>
      </c>
      <c r="B84" s="27">
        <f>B66</f>
        <v>4</v>
      </c>
      <c r="C84" s="70" t="s">
        <v>4</v>
      </c>
      <c r="D84" s="71"/>
      <c r="E84" s="28"/>
      <c r="F84" s="29">
        <f>F73+F83</f>
        <v>1506</v>
      </c>
      <c r="G84" s="62">
        <f>G73+G83</f>
        <v>38.5</v>
      </c>
      <c r="H84" s="62">
        <f>H73+H83</f>
        <v>39.5</v>
      </c>
      <c r="I84" s="62">
        <f>I73+I83</f>
        <v>167.51</v>
      </c>
      <c r="J84" s="62">
        <f>J73+J83</f>
        <v>1143.02</v>
      </c>
      <c r="K84" s="29"/>
      <c r="L84" s="29">
        <f>L73+L83</f>
        <v>430</v>
      </c>
    </row>
    <row r="85" spans="1:12" ht="15.75" thickBot="1" x14ac:dyDescent="0.3">
      <c r="A85" s="17">
        <v>1</v>
      </c>
      <c r="B85" s="18">
        <v>5</v>
      </c>
      <c r="C85" s="19" t="s">
        <v>20</v>
      </c>
      <c r="D85" s="44" t="s">
        <v>21</v>
      </c>
      <c r="E85" s="50" t="s">
        <v>116</v>
      </c>
      <c r="F85" s="51">
        <v>100</v>
      </c>
      <c r="G85" s="57">
        <v>10.119999999999999</v>
      </c>
      <c r="H85" s="57">
        <v>11.35</v>
      </c>
      <c r="I85" s="57">
        <v>13.21</v>
      </c>
      <c r="J85" s="57">
        <v>161.96</v>
      </c>
      <c r="K85" s="52" t="s">
        <v>186</v>
      </c>
      <c r="L85" s="36"/>
    </row>
    <row r="86" spans="1:12" ht="15" x14ac:dyDescent="0.25">
      <c r="A86" s="20"/>
      <c r="B86" s="12"/>
      <c r="C86" s="8"/>
      <c r="D86" s="44" t="s">
        <v>21</v>
      </c>
      <c r="E86" s="53" t="s">
        <v>76</v>
      </c>
      <c r="F86" s="54">
        <v>180</v>
      </c>
      <c r="G86" s="56">
        <v>1.01</v>
      </c>
      <c r="H86" s="56">
        <v>2.5099999999999998</v>
      </c>
      <c r="I86" s="56">
        <v>7.95</v>
      </c>
      <c r="J86" s="56">
        <v>96.03</v>
      </c>
      <c r="K86" s="55" t="s">
        <v>77</v>
      </c>
      <c r="L86" s="37"/>
    </row>
    <row r="87" spans="1:12" ht="15" x14ac:dyDescent="0.25">
      <c r="A87" s="20"/>
      <c r="B87" s="12"/>
      <c r="C87" s="8"/>
      <c r="D87" s="45" t="s">
        <v>23</v>
      </c>
      <c r="E87" s="53" t="s">
        <v>60</v>
      </c>
      <c r="F87" s="54">
        <v>20</v>
      </c>
      <c r="G87" s="56">
        <v>1.57</v>
      </c>
      <c r="H87" s="56">
        <v>0.59</v>
      </c>
      <c r="I87" s="56">
        <v>9.8000000000000007</v>
      </c>
      <c r="J87" s="56">
        <v>52</v>
      </c>
      <c r="K87" s="55" t="s">
        <v>61</v>
      </c>
      <c r="L87" s="37"/>
    </row>
    <row r="88" spans="1:12" ht="15" x14ac:dyDescent="0.25">
      <c r="A88" s="20"/>
      <c r="B88" s="12"/>
      <c r="C88" s="8"/>
      <c r="D88" s="45" t="s">
        <v>30</v>
      </c>
      <c r="E88" s="53" t="s">
        <v>185</v>
      </c>
      <c r="F88" s="54">
        <v>200</v>
      </c>
      <c r="G88" s="56">
        <v>0.2</v>
      </c>
      <c r="H88" s="56">
        <v>1</v>
      </c>
      <c r="I88" s="56">
        <v>20.6</v>
      </c>
      <c r="J88" s="56">
        <v>86.4</v>
      </c>
      <c r="K88" s="54" t="s">
        <v>184</v>
      </c>
      <c r="L88" s="37"/>
    </row>
    <row r="89" spans="1:12" ht="15" x14ac:dyDescent="0.25">
      <c r="A89" s="20"/>
      <c r="B89" s="12"/>
      <c r="C89" s="8"/>
      <c r="D89" s="45" t="s">
        <v>23</v>
      </c>
      <c r="E89" s="53" t="s">
        <v>45</v>
      </c>
      <c r="F89" s="54">
        <v>25</v>
      </c>
      <c r="G89" s="56">
        <v>1.72</v>
      </c>
      <c r="H89" s="56">
        <v>0.25</v>
      </c>
      <c r="I89" s="56">
        <v>12.01</v>
      </c>
      <c r="J89" s="56">
        <v>58</v>
      </c>
      <c r="K89" s="55" t="s">
        <v>46</v>
      </c>
      <c r="L89" s="37"/>
    </row>
    <row r="90" spans="1:12" ht="15" x14ac:dyDescent="0.25">
      <c r="A90" s="20"/>
      <c r="B90" s="12"/>
      <c r="C90" s="8"/>
      <c r="D90" s="46" t="s">
        <v>26</v>
      </c>
      <c r="E90" s="53" t="s">
        <v>72</v>
      </c>
      <c r="F90" s="54">
        <v>100</v>
      </c>
      <c r="G90" s="56">
        <v>0.78</v>
      </c>
      <c r="H90" s="56">
        <v>0.09</v>
      </c>
      <c r="I90" s="56">
        <v>3.43</v>
      </c>
      <c r="J90" s="56">
        <v>15.62</v>
      </c>
      <c r="K90" s="55" t="s">
        <v>73</v>
      </c>
      <c r="L90" s="37"/>
    </row>
    <row r="91" spans="1:12" ht="15" x14ac:dyDescent="0.25">
      <c r="A91" s="21"/>
      <c r="B91" s="14"/>
      <c r="C91" s="5"/>
      <c r="D91" s="47" t="s">
        <v>33</v>
      </c>
      <c r="E91" s="58"/>
      <c r="F91" s="59">
        <f>SUM(F85:F90)</f>
        <v>625</v>
      </c>
      <c r="G91" s="63">
        <f>SUM(G85:G90)</f>
        <v>15.399999999999999</v>
      </c>
      <c r="H91" s="63">
        <f>SUM(H85:H90)</f>
        <v>15.79</v>
      </c>
      <c r="I91" s="63">
        <f>SUM(I85:I90)</f>
        <v>67</v>
      </c>
      <c r="J91" s="63">
        <f>SUM(J85:J90)</f>
        <v>470.01</v>
      </c>
      <c r="K91" s="60"/>
      <c r="L91" s="16">
        <v>172</v>
      </c>
    </row>
    <row r="92" spans="1:12" ht="15" x14ac:dyDescent="0.25">
      <c r="A92" s="23">
        <f>A85</f>
        <v>1</v>
      </c>
      <c r="B92" s="10">
        <f>B85</f>
        <v>5</v>
      </c>
      <c r="C92" s="7" t="s">
        <v>25</v>
      </c>
      <c r="D92" s="45" t="s">
        <v>26</v>
      </c>
      <c r="E92" s="53" t="s">
        <v>47</v>
      </c>
      <c r="F92" s="54">
        <v>60</v>
      </c>
      <c r="G92" s="56">
        <v>0.65</v>
      </c>
      <c r="H92" s="56">
        <v>0.12</v>
      </c>
      <c r="I92" s="56">
        <v>3.06</v>
      </c>
      <c r="J92" s="56">
        <v>15.25</v>
      </c>
      <c r="K92" s="55" t="s">
        <v>48</v>
      </c>
      <c r="L92" s="37"/>
    </row>
    <row r="93" spans="1:12" ht="15" x14ac:dyDescent="0.25">
      <c r="A93" s="20"/>
      <c r="B93" s="12"/>
      <c r="C93" s="8"/>
      <c r="D93" s="45" t="s">
        <v>27</v>
      </c>
      <c r="E93" s="53" t="s">
        <v>117</v>
      </c>
      <c r="F93" s="54">
        <v>250</v>
      </c>
      <c r="G93" s="56">
        <v>5.5</v>
      </c>
      <c r="H93" s="56">
        <v>5.93</v>
      </c>
      <c r="I93" s="56">
        <v>16.03</v>
      </c>
      <c r="J93" s="56">
        <v>131.80000000000001</v>
      </c>
      <c r="K93" s="55" t="s">
        <v>118</v>
      </c>
      <c r="L93" s="37"/>
    </row>
    <row r="94" spans="1:12" ht="25.5" x14ac:dyDescent="0.25">
      <c r="A94" s="20"/>
      <c r="B94" s="12"/>
      <c r="C94" s="8"/>
      <c r="D94" s="45" t="s">
        <v>28</v>
      </c>
      <c r="E94" s="53" t="s">
        <v>119</v>
      </c>
      <c r="F94" s="54">
        <v>100</v>
      </c>
      <c r="G94" s="56">
        <v>2.52</v>
      </c>
      <c r="H94" s="56">
        <v>4</v>
      </c>
      <c r="I94" s="56">
        <v>10.9</v>
      </c>
      <c r="J94" s="56">
        <v>98.03</v>
      </c>
      <c r="K94" s="55" t="s">
        <v>187</v>
      </c>
      <c r="L94" s="37"/>
    </row>
    <row r="95" spans="1:12" ht="15" x14ac:dyDescent="0.25">
      <c r="A95" s="20"/>
      <c r="B95" s="12"/>
      <c r="C95" s="8"/>
      <c r="D95" s="45" t="s">
        <v>29</v>
      </c>
      <c r="E95" s="53" t="s">
        <v>120</v>
      </c>
      <c r="F95" s="54">
        <v>200</v>
      </c>
      <c r="G95" s="56">
        <v>1.67</v>
      </c>
      <c r="H95" s="56">
        <v>4.54</v>
      </c>
      <c r="I95" s="56">
        <v>24</v>
      </c>
      <c r="J95" s="56">
        <v>86.89</v>
      </c>
      <c r="K95" s="55" t="s">
        <v>188</v>
      </c>
      <c r="L95" s="37"/>
    </row>
    <row r="96" spans="1:12" ht="15" x14ac:dyDescent="0.25">
      <c r="A96" s="20"/>
      <c r="B96" s="12"/>
      <c r="C96" s="8"/>
      <c r="D96" s="45" t="s">
        <v>30</v>
      </c>
      <c r="E96" s="53" t="s">
        <v>121</v>
      </c>
      <c r="F96" s="54">
        <v>200</v>
      </c>
      <c r="G96" s="56">
        <v>0.68</v>
      </c>
      <c r="H96" s="56">
        <v>0.28000000000000003</v>
      </c>
      <c r="I96" s="56">
        <v>17.75</v>
      </c>
      <c r="J96" s="56">
        <v>82.52</v>
      </c>
      <c r="K96" s="55" t="s">
        <v>122</v>
      </c>
      <c r="L96" s="37"/>
    </row>
    <row r="97" spans="1:12" ht="15" x14ac:dyDescent="0.25">
      <c r="A97" s="20"/>
      <c r="B97" s="12"/>
      <c r="C97" s="8"/>
      <c r="D97" s="45" t="s">
        <v>31</v>
      </c>
      <c r="E97" s="53" t="s">
        <v>45</v>
      </c>
      <c r="F97" s="54">
        <v>25</v>
      </c>
      <c r="G97" s="56">
        <v>1.72</v>
      </c>
      <c r="H97" s="56">
        <v>0.25</v>
      </c>
      <c r="I97" s="56">
        <v>12.01</v>
      </c>
      <c r="J97" s="56">
        <v>58</v>
      </c>
      <c r="K97" s="55" t="s">
        <v>46</v>
      </c>
      <c r="L97" s="37"/>
    </row>
    <row r="98" spans="1:12" ht="15" x14ac:dyDescent="0.25">
      <c r="A98" s="20"/>
      <c r="B98" s="12"/>
      <c r="C98" s="8"/>
      <c r="D98" s="45" t="s">
        <v>32</v>
      </c>
      <c r="E98" s="53" t="s">
        <v>51</v>
      </c>
      <c r="F98" s="54">
        <v>25</v>
      </c>
      <c r="G98" s="56">
        <v>1.67</v>
      </c>
      <c r="H98" s="56">
        <v>0.25</v>
      </c>
      <c r="I98" s="56">
        <v>11.03</v>
      </c>
      <c r="J98" s="56">
        <v>54</v>
      </c>
      <c r="K98" s="55" t="s">
        <v>52</v>
      </c>
      <c r="L98" s="37"/>
    </row>
    <row r="99" spans="1:12" ht="15" x14ac:dyDescent="0.25">
      <c r="A99" s="20"/>
      <c r="B99" s="12"/>
      <c r="C99" s="8"/>
      <c r="D99" s="45" t="s">
        <v>26</v>
      </c>
      <c r="E99" s="53" t="s">
        <v>64</v>
      </c>
      <c r="F99" s="54">
        <v>1</v>
      </c>
      <c r="G99" s="56">
        <v>0.03</v>
      </c>
      <c r="H99" s="56">
        <v>0</v>
      </c>
      <c r="I99" s="56">
        <v>0.09</v>
      </c>
      <c r="J99" s="56">
        <v>0.44</v>
      </c>
      <c r="K99" s="55" t="s">
        <v>65</v>
      </c>
      <c r="L99" s="37"/>
    </row>
    <row r="100" spans="1:12" ht="15" x14ac:dyDescent="0.25">
      <c r="A100" s="20"/>
      <c r="B100" s="12"/>
      <c r="C100" s="8"/>
      <c r="D100" s="45" t="s">
        <v>27</v>
      </c>
      <c r="E100" s="53" t="s">
        <v>62</v>
      </c>
      <c r="F100" s="54">
        <v>15</v>
      </c>
      <c r="G100" s="56">
        <v>4.95</v>
      </c>
      <c r="H100" s="56">
        <v>3.48</v>
      </c>
      <c r="I100" s="56">
        <v>0</v>
      </c>
      <c r="J100" s="56">
        <v>51.09</v>
      </c>
      <c r="K100" s="55" t="s">
        <v>63</v>
      </c>
      <c r="L100" s="37"/>
    </row>
    <row r="101" spans="1:12" ht="15" x14ac:dyDescent="0.25">
      <c r="A101" s="20"/>
      <c r="B101" s="12"/>
      <c r="C101" s="8"/>
      <c r="D101" s="45" t="s">
        <v>27</v>
      </c>
      <c r="E101" s="53" t="s">
        <v>66</v>
      </c>
      <c r="F101" s="54">
        <v>20</v>
      </c>
      <c r="G101" s="56">
        <v>0.49</v>
      </c>
      <c r="H101" s="56">
        <v>2.64</v>
      </c>
      <c r="I101" s="56">
        <v>0.66</v>
      </c>
      <c r="J101" s="56">
        <v>28.68</v>
      </c>
      <c r="K101" s="55" t="s">
        <v>67</v>
      </c>
      <c r="L101" s="37"/>
    </row>
    <row r="102" spans="1:12" ht="15" x14ac:dyDescent="0.25">
      <c r="A102" s="20"/>
      <c r="B102" s="12"/>
      <c r="C102" s="8"/>
      <c r="D102" s="45" t="s">
        <v>89</v>
      </c>
      <c r="E102" s="53" t="s">
        <v>123</v>
      </c>
      <c r="F102" s="54">
        <v>50</v>
      </c>
      <c r="G102" s="56">
        <v>3.23</v>
      </c>
      <c r="H102" s="56">
        <v>2.2000000000000002</v>
      </c>
      <c r="I102" s="56">
        <v>5</v>
      </c>
      <c r="J102" s="56">
        <v>98.3</v>
      </c>
      <c r="K102" s="55" t="s">
        <v>124</v>
      </c>
      <c r="L102" s="37"/>
    </row>
    <row r="103" spans="1:12" ht="15" x14ac:dyDescent="0.25">
      <c r="A103" s="21"/>
      <c r="B103" s="14"/>
      <c r="C103" s="5"/>
      <c r="D103" s="15" t="s">
        <v>33</v>
      </c>
      <c r="E103" s="6"/>
      <c r="F103" s="16">
        <f>SUM(F92:F102)</f>
        <v>946</v>
      </c>
      <c r="G103" s="61">
        <f t="shared" ref="G103" si="11">SUM(G92:G102)</f>
        <v>23.11</v>
      </c>
      <c r="H103" s="61">
        <f t="shared" ref="H103" si="12">SUM(H92:H102)</f>
        <v>23.689999999999998</v>
      </c>
      <c r="I103" s="61">
        <f t="shared" ref="I103" si="13">SUM(I92:I102)</f>
        <v>100.53000000000002</v>
      </c>
      <c r="J103" s="61">
        <f t="shared" ref="J103" si="14">SUM(J92:J102)</f>
        <v>705</v>
      </c>
      <c r="K103" s="22"/>
      <c r="L103" s="16">
        <v>258</v>
      </c>
    </row>
    <row r="104" spans="1:12" ht="15.75" customHeight="1" thickBot="1" x14ac:dyDescent="0.25">
      <c r="A104" s="26">
        <f>A85</f>
        <v>1</v>
      </c>
      <c r="B104" s="27">
        <f>B85</f>
        <v>5</v>
      </c>
      <c r="C104" s="70" t="s">
        <v>4</v>
      </c>
      <c r="D104" s="71"/>
      <c r="E104" s="28"/>
      <c r="F104" s="29">
        <f>F91+F103</f>
        <v>1571</v>
      </c>
      <c r="G104" s="62">
        <f t="shared" ref="G104" si="15">G91+G103</f>
        <v>38.51</v>
      </c>
      <c r="H104" s="62">
        <f t="shared" ref="H104" si="16">H91+H103</f>
        <v>39.479999999999997</v>
      </c>
      <c r="I104" s="62">
        <f t="shared" ref="I104" si="17">I91+I103</f>
        <v>167.53000000000003</v>
      </c>
      <c r="J104" s="62">
        <f t="shared" ref="J104:L104" si="18">J91+J103</f>
        <v>1175.01</v>
      </c>
      <c r="K104" s="29"/>
      <c r="L104" s="29">
        <f t="shared" si="18"/>
        <v>430</v>
      </c>
    </row>
    <row r="105" spans="1:12" ht="15.75" thickBot="1" x14ac:dyDescent="0.3">
      <c r="A105" s="17">
        <v>2</v>
      </c>
      <c r="B105" s="18">
        <v>1</v>
      </c>
      <c r="C105" s="19" t="s">
        <v>20</v>
      </c>
      <c r="D105" s="44" t="s">
        <v>21</v>
      </c>
      <c r="E105" s="50" t="s">
        <v>125</v>
      </c>
      <c r="F105" s="51">
        <v>100</v>
      </c>
      <c r="G105" s="57">
        <v>5.45</v>
      </c>
      <c r="H105" s="57">
        <v>8.74</v>
      </c>
      <c r="I105" s="57">
        <v>0</v>
      </c>
      <c r="J105" s="57">
        <v>82.31</v>
      </c>
      <c r="K105" s="52" t="s">
        <v>126</v>
      </c>
      <c r="L105" s="36"/>
    </row>
    <row r="106" spans="1:12" ht="15" x14ac:dyDescent="0.25">
      <c r="A106" s="20"/>
      <c r="B106" s="12"/>
      <c r="C106" s="8"/>
      <c r="D106" s="44" t="s">
        <v>21</v>
      </c>
      <c r="E106" s="53" t="s">
        <v>127</v>
      </c>
      <c r="F106" s="54">
        <v>180</v>
      </c>
      <c r="G106" s="56">
        <v>5.93</v>
      </c>
      <c r="H106" s="56">
        <v>6.19</v>
      </c>
      <c r="I106" s="56">
        <v>25.53</v>
      </c>
      <c r="J106" s="56">
        <v>190.92</v>
      </c>
      <c r="K106" s="55" t="s">
        <v>128</v>
      </c>
      <c r="L106" s="37"/>
    </row>
    <row r="107" spans="1:12" ht="15" x14ac:dyDescent="0.25">
      <c r="A107" s="20"/>
      <c r="B107" s="12"/>
      <c r="C107" s="8"/>
      <c r="D107" s="45" t="s">
        <v>22</v>
      </c>
      <c r="E107" s="53" t="s">
        <v>43</v>
      </c>
      <c r="F107" s="54">
        <v>200</v>
      </c>
      <c r="G107" s="56">
        <v>0.19</v>
      </c>
      <c r="H107" s="56">
        <v>0.04</v>
      </c>
      <c r="I107" s="56">
        <v>7.22</v>
      </c>
      <c r="J107" s="56">
        <v>29.01</v>
      </c>
      <c r="K107" s="55" t="s">
        <v>44</v>
      </c>
      <c r="L107" s="37"/>
    </row>
    <row r="108" spans="1:12" ht="15" x14ac:dyDescent="0.25">
      <c r="A108" s="20"/>
      <c r="B108" s="12"/>
      <c r="C108" s="8"/>
      <c r="D108" s="45" t="s">
        <v>23</v>
      </c>
      <c r="E108" s="53" t="s">
        <v>45</v>
      </c>
      <c r="F108" s="54">
        <v>25</v>
      </c>
      <c r="G108" s="56">
        <v>1.72</v>
      </c>
      <c r="H108" s="56">
        <v>0.25</v>
      </c>
      <c r="I108" s="56">
        <v>12.01</v>
      </c>
      <c r="J108" s="56">
        <v>58</v>
      </c>
      <c r="K108" s="55" t="s">
        <v>46</v>
      </c>
      <c r="L108" s="37"/>
    </row>
    <row r="109" spans="1:12" ht="15" x14ac:dyDescent="0.25">
      <c r="A109" s="20"/>
      <c r="B109" s="12"/>
      <c r="C109" s="8"/>
      <c r="D109" s="45" t="s">
        <v>24</v>
      </c>
      <c r="E109" s="53" t="s">
        <v>129</v>
      </c>
      <c r="F109" s="54">
        <v>110</v>
      </c>
      <c r="G109" s="56">
        <v>0.44</v>
      </c>
      <c r="H109" s="56">
        <v>0.33</v>
      </c>
      <c r="I109" s="56">
        <v>11.21</v>
      </c>
      <c r="J109" s="56">
        <v>55.76</v>
      </c>
      <c r="K109" s="55" t="s">
        <v>130</v>
      </c>
      <c r="L109" s="37"/>
    </row>
    <row r="110" spans="1:12" ht="15" x14ac:dyDescent="0.25">
      <c r="A110" s="20"/>
      <c r="B110" s="12"/>
      <c r="C110" s="8"/>
      <c r="D110" s="45" t="s">
        <v>23</v>
      </c>
      <c r="E110" s="53" t="s">
        <v>51</v>
      </c>
      <c r="F110" s="54">
        <v>25</v>
      </c>
      <c r="G110" s="56">
        <v>1.67</v>
      </c>
      <c r="H110" s="56">
        <v>0.25</v>
      </c>
      <c r="I110" s="56">
        <v>11.03</v>
      </c>
      <c r="J110" s="56">
        <v>54</v>
      </c>
      <c r="K110" s="55" t="s">
        <v>52</v>
      </c>
      <c r="L110" s="37"/>
    </row>
    <row r="111" spans="1:12" ht="15" x14ac:dyDescent="0.25">
      <c r="A111" s="21"/>
      <c r="B111" s="14"/>
      <c r="C111" s="5"/>
      <c r="D111" s="47" t="s">
        <v>33</v>
      </c>
      <c r="E111" s="58"/>
      <c r="F111" s="59">
        <f>SUM(F105:F110)</f>
        <v>640</v>
      </c>
      <c r="G111" s="63">
        <f>SUM(G105:G110)</f>
        <v>15.399999999999999</v>
      </c>
      <c r="H111" s="63">
        <f>SUM(H105:H110)</f>
        <v>15.799999999999999</v>
      </c>
      <c r="I111" s="63">
        <f>SUM(I105:I110)</f>
        <v>67</v>
      </c>
      <c r="J111" s="63">
        <f>SUM(J105:J110)</f>
        <v>470</v>
      </c>
      <c r="K111" s="60"/>
      <c r="L111" s="16">
        <v>172</v>
      </c>
    </row>
    <row r="112" spans="1:12" ht="15" x14ac:dyDescent="0.25">
      <c r="A112" s="23">
        <f>A105</f>
        <v>2</v>
      </c>
      <c r="B112" s="10">
        <f>B105</f>
        <v>1</v>
      </c>
      <c r="C112" s="7" t="s">
        <v>25</v>
      </c>
      <c r="D112" s="45" t="s">
        <v>26</v>
      </c>
      <c r="E112" s="53" t="s">
        <v>53</v>
      </c>
      <c r="F112" s="54">
        <v>60</v>
      </c>
      <c r="G112" s="56">
        <v>0</v>
      </c>
      <c r="H112" s="56">
        <v>0.24</v>
      </c>
      <c r="I112" s="56">
        <v>3.34</v>
      </c>
      <c r="J112" s="56">
        <v>6.72</v>
      </c>
      <c r="K112" s="55" t="s">
        <v>54</v>
      </c>
      <c r="L112" s="37"/>
    </row>
    <row r="113" spans="1:12" ht="15" x14ac:dyDescent="0.25">
      <c r="A113" s="20"/>
      <c r="B113" s="12"/>
      <c r="C113" s="8"/>
      <c r="D113" s="45" t="s">
        <v>26</v>
      </c>
      <c r="E113" s="53" t="s">
        <v>49</v>
      </c>
      <c r="F113" s="54">
        <v>15</v>
      </c>
      <c r="G113" s="56">
        <v>2.17</v>
      </c>
      <c r="H113" s="56">
        <v>3.24</v>
      </c>
      <c r="I113" s="56">
        <v>0</v>
      </c>
      <c r="J113" s="56">
        <v>31.43</v>
      </c>
      <c r="K113" s="55" t="s">
        <v>50</v>
      </c>
      <c r="L113" s="37"/>
    </row>
    <row r="114" spans="1:12" ht="15" x14ac:dyDescent="0.25">
      <c r="A114" s="20"/>
      <c r="B114" s="12"/>
      <c r="C114" s="8"/>
      <c r="D114" s="45" t="s">
        <v>27</v>
      </c>
      <c r="E114" s="53" t="s">
        <v>74</v>
      </c>
      <c r="F114" s="54">
        <v>200</v>
      </c>
      <c r="G114" s="56">
        <v>6.05</v>
      </c>
      <c r="H114" s="56">
        <v>4.53</v>
      </c>
      <c r="I114" s="56">
        <v>20.7</v>
      </c>
      <c r="J114" s="56">
        <v>141.49</v>
      </c>
      <c r="K114" s="55" t="s">
        <v>75</v>
      </c>
      <c r="L114" s="37"/>
    </row>
    <row r="115" spans="1:12" ht="15" x14ac:dyDescent="0.25">
      <c r="A115" s="20"/>
      <c r="B115" s="12"/>
      <c r="C115" s="8"/>
      <c r="D115" s="45" t="s">
        <v>28</v>
      </c>
      <c r="E115" s="53" t="s">
        <v>131</v>
      </c>
      <c r="F115" s="54">
        <v>250</v>
      </c>
      <c r="G115" s="56">
        <v>7.56</v>
      </c>
      <c r="H115" s="56">
        <v>4.2300000000000004</v>
      </c>
      <c r="I115" s="56">
        <v>19.170000000000002</v>
      </c>
      <c r="J115" s="56">
        <v>244.9</v>
      </c>
      <c r="K115" s="55" t="s">
        <v>132</v>
      </c>
      <c r="L115" s="37"/>
    </row>
    <row r="116" spans="1:12" ht="25.5" x14ac:dyDescent="0.25">
      <c r="A116" s="20"/>
      <c r="B116" s="12"/>
      <c r="C116" s="8"/>
      <c r="D116" s="45" t="s">
        <v>30</v>
      </c>
      <c r="E116" s="53" t="s">
        <v>189</v>
      </c>
      <c r="F116" s="54">
        <v>200</v>
      </c>
      <c r="G116" s="56">
        <v>0.49</v>
      </c>
      <c r="H116" s="56">
        <v>0.03</v>
      </c>
      <c r="I116" s="56">
        <v>21.64</v>
      </c>
      <c r="J116" s="56">
        <v>85.56</v>
      </c>
      <c r="K116" s="55" t="s">
        <v>59</v>
      </c>
      <c r="L116" s="37"/>
    </row>
    <row r="117" spans="1:12" ht="15" x14ac:dyDescent="0.25">
      <c r="A117" s="20"/>
      <c r="B117" s="12"/>
      <c r="C117" s="8"/>
      <c r="D117" s="45" t="s">
        <v>31</v>
      </c>
      <c r="E117" s="53" t="s">
        <v>45</v>
      </c>
      <c r="F117" s="54">
        <v>25</v>
      </c>
      <c r="G117" s="56">
        <v>1.72</v>
      </c>
      <c r="H117" s="56">
        <v>0.25</v>
      </c>
      <c r="I117" s="56">
        <v>12.01</v>
      </c>
      <c r="J117" s="56">
        <v>58</v>
      </c>
      <c r="K117" s="55" t="s">
        <v>46</v>
      </c>
      <c r="L117" s="37"/>
    </row>
    <row r="118" spans="1:12" ht="15" x14ac:dyDescent="0.25">
      <c r="A118" s="20"/>
      <c r="B118" s="12"/>
      <c r="C118" s="8"/>
      <c r="D118" s="45" t="s">
        <v>32</v>
      </c>
      <c r="E118" s="53" t="s">
        <v>60</v>
      </c>
      <c r="F118" s="54">
        <v>20</v>
      </c>
      <c r="G118" s="56">
        <v>1.57</v>
      </c>
      <c r="H118" s="56">
        <v>0.59</v>
      </c>
      <c r="I118" s="56">
        <v>9.8000000000000007</v>
      </c>
      <c r="J118" s="56">
        <v>52</v>
      </c>
      <c r="K118" s="55" t="s">
        <v>61</v>
      </c>
      <c r="L118" s="37"/>
    </row>
    <row r="119" spans="1:12" ht="15" x14ac:dyDescent="0.25">
      <c r="A119" s="20"/>
      <c r="B119" s="12"/>
      <c r="C119" s="8"/>
      <c r="D119" s="45" t="s">
        <v>26</v>
      </c>
      <c r="E119" s="53" t="s">
        <v>64</v>
      </c>
      <c r="F119" s="54">
        <v>1</v>
      </c>
      <c r="G119" s="56">
        <v>0.03</v>
      </c>
      <c r="H119" s="56">
        <v>0</v>
      </c>
      <c r="I119" s="56">
        <v>0.09</v>
      </c>
      <c r="J119" s="56">
        <v>0.44</v>
      </c>
      <c r="K119" s="55" t="s">
        <v>65</v>
      </c>
      <c r="L119" s="37"/>
    </row>
    <row r="120" spans="1:12" ht="15" x14ac:dyDescent="0.25">
      <c r="A120" s="20"/>
      <c r="B120" s="12"/>
      <c r="C120" s="8"/>
      <c r="D120" s="45" t="s">
        <v>27</v>
      </c>
      <c r="E120" s="53" t="s">
        <v>62</v>
      </c>
      <c r="F120" s="54">
        <v>10</v>
      </c>
      <c r="G120" s="56">
        <v>3.3</v>
      </c>
      <c r="H120" s="56">
        <v>2.3199999999999998</v>
      </c>
      <c r="I120" s="56">
        <v>0</v>
      </c>
      <c r="J120" s="56">
        <v>34.06</v>
      </c>
      <c r="K120" s="55" t="s">
        <v>63</v>
      </c>
      <c r="L120" s="37"/>
    </row>
    <row r="121" spans="1:12" ht="15" x14ac:dyDescent="0.25">
      <c r="A121" s="20"/>
      <c r="B121" s="12"/>
      <c r="C121" s="8"/>
      <c r="D121" s="45" t="s">
        <v>89</v>
      </c>
      <c r="E121" s="53" t="s">
        <v>133</v>
      </c>
      <c r="F121" s="54">
        <v>50</v>
      </c>
      <c r="G121" s="56">
        <v>0.21</v>
      </c>
      <c r="H121" s="56">
        <v>8.27</v>
      </c>
      <c r="I121" s="56">
        <v>13.75</v>
      </c>
      <c r="J121" s="56">
        <v>50.4</v>
      </c>
      <c r="K121" s="55" t="s">
        <v>190</v>
      </c>
      <c r="L121" s="37"/>
    </row>
    <row r="122" spans="1:12" ht="15" x14ac:dyDescent="0.25">
      <c r="A122" s="21"/>
      <c r="B122" s="14"/>
      <c r="C122" s="5"/>
      <c r="D122" s="15" t="s">
        <v>33</v>
      </c>
      <c r="E122" s="6"/>
      <c r="F122" s="16">
        <f>SUM(F112:F121)</f>
        <v>831</v>
      </c>
      <c r="G122" s="61">
        <f>SUM(G112:G121)</f>
        <v>23.099999999999998</v>
      </c>
      <c r="H122" s="61">
        <f>SUM(H112:H121)</f>
        <v>23.700000000000003</v>
      </c>
      <c r="I122" s="61">
        <f>SUM(I112:I121)</f>
        <v>100.5</v>
      </c>
      <c r="J122" s="61">
        <f>SUM(J112:J121)</f>
        <v>705.00000000000011</v>
      </c>
      <c r="K122" s="22"/>
      <c r="L122" s="16">
        <v>258</v>
      </c>
    </row>
    <row r="123" spans="1:12" ht="15.75" thickBot="1" x14ac:dyDescent="0.25">
      <c r="A123" s="26">
        <f>A105</f>
        <v>2</v>
      </c>
      <c r="B123" s="27">
        <f>B105</f>
        <v>1</v>
      </c>
      <c r="C123" s="70" t="s">
        <v>4</v>
      </c>
      <c r="D123" s="71"/>
      <c r="E123" s="28"/>
      <c r="F123" s="29">
        <f>F111+F122</f>
        <v>1471</v>
      </c>
      <c r="G123" s="62">
        <f>G111+G122</f>
        <v>38.5</v>
      </c>
      <c r="H123" s="62">
        <f>H111+H122</f>
        <v>39.5</v>
      </c>
      <c r="I123" s="62">
        <f>I111+I122</f>
        <v>167.5</v>
      </c>
      <c r="J123" s="62">
        <f>J111+J122</f>
        <v>1175</v>
      </c>
      <c r="K123" s="29"/>
      <c r="L123" s="29">
        <f>L111+L122</f>
        <v>430</v>
      </c>
    </row>
    <row r="124" spans="1:12" ht="15.75" thickBot="1" x14ac:dyDescent="0.3">
      <c r="A124" s="11">
        <v>2</v>
      </c>
      <c r="B124" s="12">
        <v>2</v>
      </c>
      <c r="C124" s="19" t="s">
        <v>20</v>
      </c>
      <c r="D124" s="44" t="s">
        <v>21</v>
      </c>
      <c r="E124" s="50" t="s">
        <v>134</v>
      </c>
      <c r="F124" s="51">
        <v>100</v>
      </c>
      <c r="G124" s="57">
        <v>11.52</v>
      </c>
      <c r="H124" s="57">
        <v>13.59</v>
      </c>
      <c r="I124" s="57">
        <v>13.59</v>
      </c>
      <c r="J124" s="57">
        <v>181.83</v>
      </c>
      <c r="K124" s="52" t="s">
        <v>135</v>
      </c>
      <c r="L124" s="36"/>
    </row>
    <row r="125" spans="1:12" ht="15" x14ac:dyDescent="0.25">
      <c r="A125" s="11"/>
      <c r="B125" s="12"/>
      <c r="C125" s="8"/>
      <c r="D125" s="44" t="s">
        <v>21</v>
      </c>
      <c r="E125" s="53" t="s">
        <v>136</v>
      </c>
      <c r="F125" s="54">
        <v>160</v>
      </c>
      <c r="G125" s="56">
        <v>2.16</v>
      </c>
      <c r="H125" s="56">
        <v>1.96</v>
      </c>
      <c r="I125" s="56">
        <v>35.08</v>
      </c>
      <c r="J125" s="56">
        <v>169.66</v>
      </c>
      <c r="K125" s="55" t="s">
        <v>137</v>
      </c>
      <c r="L125" s="37"/>
    </row>
    <row r="126" spans="1:12" ht="15" x14ac:dyDescent="0.25">
      <c r="A126" s="11"/>
      <c r="B126" s="12"/>
      <c r="C126" s="8"/>
      <c r="D126" s="45" t="s">
        <v>22</v>
      </c>
      <c r="E126" s="53" t="s">
        <v>138</v>
      </c>
      <c r="F126" s="54">
        <v>200</v>
      </c>
      <c r="G126" s="56">
        <v>0</v>
      </c>
      <c r="H126" s="56">
        <v>0</v>
      </c>
      <c r="I126" s="56">
        <v>9.08</v>
      </c>
      <c r="J126" s="56">
        <v>24.51</v>
      </c>
      <c r="K126" s="55" t="s">
        <v>139</v>
      </c>
      <c r="L126" s="37"/>
    </row>
    <row r="127" spans="1:12" ht="15" x14ac:dyDescent="0.25">
      <c r="A127" s="11"/>
      <c r="B127" s="12"/>
      <c r="C127" s="8"/>
      <c r="D127" s="45" t="s">
        <v>23</v>
      </c>
      <c r="E127" s="53" t="s">
        <v>45</v>
      </c>
      <c r="F127" s="54">
        <v>25</v>
      </c>
      <c r="G127" s="56">
        <v>1.72</v>
      </c>
      <c r="H127" s="56">
        <v>0.25</v>
      </c>
      <c r="I127" s="56">
        <v>12.01</v>
      </c>
      <c r="J127" s="56">
        <v>58</v>
      </c>
      <c r="K127" s="55" t="s">
        <v>46</v>
      </c>
      <c r="L127" s="37"/>
    </row>
    <row r="128" spans="1:12" ht="15" x14ac:dyDescent="0.25">
      <c r="A128" s="11"/>
      <c r="B128" s="12"/>
      <c r="C128" s="8"/>
      <c r="D128" s="46" t="s">
        <v>91</v>
      </c>
      <c r="E128" s="53" t="s">
        <v>191</v>
      </c>
      <c r="F128" s="54">
        <v>90</v>
      </c>
      <c r="G128" s="56">
        <v>0</v>
      </c>
      <c r="H128" s="56">
        <v>0</v>
      </c>
      <c r="I128" s="56">
        <v>9.42</v>
      </c>
      <c r="J128" s="56">
        <v>36</v>
      </c>
      <c r="K128" s="55"/>
      <c r="L128" s="37"/>
    </row>
    <row r="129" spans="1:12" ht="15" x14ac:dyDescent="0.25">
      <c r="A129" s="13"/>
      <c r="B129" s="14"/>
      <c r="C129" s="5"/>
      <c r="D129" s="47" t="s">
        <v>33</v>
      </c>
      <c r="E129" s="58"/>
      <c r="F129" s="59">
        <f>SUM(F124:F128)</f>
        <v>575</v>
      </c>
      <c r="G129" s="63">
        <f>SUM(G124:G128)</f>
        <v>15.4</v>
      </c>
      <c r="H129" s="63">
        <f>SUM(H124:H128)</f>
        <v>15.8</v>
      </c>
      <c r="I129" s="63">
        <f>SUM(I124:I128)</f>
        <v>79.180000000000007</v>
      </c>
      <c r="J129" s="63">
        <f>SUM(J124:J128)</f>
        <v>470</v>
      </c>
      <c r="K129" s="60"/>
      <c r="L129" s="16">
        <v>172</v>
      </c>
    </row>
    <row r="130" spans="1:12" ht="15" x14ac:dyDescent="0.25">
      <c r="A130" s="10">
        <f>A124</f>
        <v>2</v>
      </c>
      <c r="B130" s="10">
        <f>B124</f>
        <v>2</v>
      </c>
      <c r="C130" s="7" t="s">
        <v>25</v>
      </c>
      <c r="D130" s="45" t="s">
        <v>26</v>
      </c>
      <c r="E130" s="53" t="s">
        <v>47</v>
      </c>
      <c r="F130" s="54">
        <v>50</v>
      </c>
      <c r="G130" s="56">
        <v>0.54</v>
      </c>
      <c r="H130" s="56">
        <v>0.1</v>
      </c>
      <c r="I130" s="56">
        <v>2.5499999999999998</v>
      </c>
      <c r="J130" s="56">
        <v>12.71</v>
      </c>
      <c r="K130" s="55" t="s">
        <v>48</v>
      </c>
      <c r="L130" s="37"/>
    </row>
    <row r="131" spans="1:12" ht="15" x14ac:dyDescent="0.25">
      <c r="A131" s="11"/>
      <c r="B131" s="12"/>
      <c r="C131" s="8"/>
      <c r="D131" s="45" t="s">
        <v>27</v>
      </c>
      <c r="E131" s="53" t="s">
        <v>117</v>
      </c>
      <c r="F131" s="54">
        <v>200</v>
      </c>
      <c r="G131" s="56">
        <v>4.4000000000000004</v>
      </c>
      <c r="H131" s="56">
        <v>4.74</v>
      </c>
      <c r="I131" s="56">
        <v>12.82</v>
      </c>
      <c r="J131" s="56">
        <v>105.44</v>
      </c>
      <c r="K131" s="55" t="s">
        <v>118</v>
      </c>
      <c r="L131" s="37"/>
    </row>
    <row r="132" spans="1:12" ht="15" x14ac:dyDescent="0.25">
      <c r="A132" s="11"/>
      <c r="B132" s="12"/>
      <c r="C132" s="8"/>
      <c r="D132" s="45" t="s">
        <v>28</v>
      </c>
      <c r="E132" s="53" t="s">
        <v>140</v>
      </c>
      <c r="F132" s="54">
        <v>100</v>
      </c>
      <c r="G132" s="56">
        <v>5.95</v>
      </c>
      <c r="H132" s="56">
        <v>8.4499999999999993</v>
      </c>
      <c r="I132" s="56">
        <v>5.73</v>
      </c>
      <c r="J132" s="56">
        <v>166.54</v>
      </c>
      <c r="K132" s="55" t="s">
        <v>192</v>
      </c>
      <c r="L132" s="37"/>
    </row>
    <row r="133" spans="1:12" ht="15" x14ac:dyDescent="0.25">
      <c r="A133" s="11"/>
      <c r="B133" s="12"/>
      <c r="C133" s="8"/>
      <c r="D133" s="45" t="s">
        <v>29</v>
      </c>
      <c r="E133" s="53" t="s">
        <v>141</v>
      </c>
      <c r="F133" s="54">
        <v>150</v>
      </c>
      <c r="G133" s="56">
        <v>3.13</v>
      </c>
      <c r="H133" s="56">
        <v>4.54</v>
      </c>
      <c r="I133" s="56">
        <v>30.69</v>
      </c>
      <c r="J133" s="56">
        <v>164.83</v>
      </c>
      <c r="K133" s="55" t="s">
        <v>142</v>
      </c>
      <c r="L133" s="37"/>
    </row>
    <row r="134" spans="1:12" ht="15" x14ac:dyDescent="0.25">
      <c r="A134" s="11"/>
      <c r="B134" s="12"/>
      <c r="C134" s="8"/>
      <c r="D134" s="45" t="s">
        <v>30</v>
      </c>
      <c r="E134" s="53" t="s">
        <v>78</v>
      </c>
      <c r="F134" s="54">
        <v>180</v>
      </c>
      <c r="G134" s="56">
        <v>0.39</v>
      </c>
      <c r="H134" s="56">
        <v>0.08</v>
      </c>
      <c r="I134" s="56">
        <v>7.97</v>
      </c>
      <c r="J134" s="56">
        <v>33.44</v>
      </c>
      <c r="K134" s="55" t="s">
        <v>79</v>
      </c>
      <c r="L134" s="37"/>
    </row>
    <row r="135" spans="1:12" ht="15" x14ac:dyDescent="0.25">
      <c r="A135" s="11"/>
      <c r="B135" s="12"/>
      <c r="C135" s="8"/>
      <c r="D135" s="45" t="s">
        <v>31</v>
      </c>
      <c r="E135" s="53" t="s">
        <v>45</v>
      </c>
      <c r="F135" s="54">
        <v>25</v>
      </c>
      <c r="G135" s="56">
        <v>1.72</v>
      </c>
      <c r="H135" s="56">
        <v>0.25</v>
      </c>
      <c r="I135" s="56">
        <v>12.01</v>
      </c>
      <c r="J135" s="56">
        <v>58</v>
      </c>
      <c r="K135" s="55" t="s">
        <v>46</v>
      </c>
      <c r="L135" s="37"/>
    </row>
    <row r="136" spans="1:12" ht="15" x14ac:dyDescent="0.25">
      <c r="A136" s="11"/>
      <c r="B136" s="12"/>
      <c r="C136" s="8"/>
      <c r="D136" s="45" t="s">
        <v>32</v>
      </c>
      <c r="E136" s="53" t="s">
        <v>51</v>
      </c>
      <c r="F136" s="54">
        <v>25</v>
      </c>
      <c r="G136" s="56">
        <v>1.67</v>
      </c>
      <c r="H136" s="56">
        <v>0.25</v>
      </c>
      <c r="I136" s="56">
        <v>11.03</v>
      </c>
      <c r="J136" s="56">
        <v>54</v>
      </c>
      <c r="K136" s="55" t="s">
        <v>52</v>
      </c>
      <c r="L136" s="37"/>
    </row>
    <row r="137" spans="1:12" ht="15" x14ac:dyDescent="0.25">
      <c r="A137" s="11"/>
      <c r="B137" s="12"/>
      <c r="C137" s="8"/>
      <c r="D137" s="45" t="s">
        <v>26</v>
      </c>
      <c r="E137" s="53" t="s">
        <v>64</v>
      </c>
      <c r="F137" s="54">
        <v>1</v>
      </c>
      <c r="G137" s="56">
        <v>0.03</v>
      </c>
      <c r="H137" s="56">
        <v>0</v>
      </c>
      <c r="I137" s="56">
        <v>0.09</v>
      </c>
      <c r="J137" s="56">
        <v>0.44</v>
      </c>
      <c r="K137" s="55" t="s">
        <v>65</v>
      </c>
      <c r="L137" s="37"/>
    </row>
    <row r="138" spans="1:12" ht="15" x14ac:dyDescent="0.25">
      <c r="A138" s="11"/>
      <c r="B138" s="12"/>
      <c r="C138" s="8"/>
      <c r="D138" s="45" t="s">
        <v>27</v>
      </c>
      <c r="E138" s="53" t="s">
        <v>62</v>
      </c>
      <c r="F138" s="54">
        <v>10</v>
      </c>
      <c r="G138" s="56">
        <v>3.3</v>
      </c>
      <c r="H138" s="56">
        <v>2.3199999999999998</v>
      </c>
      <c r="I138" s="56">
        <v>0</v>
      </c>
      <c r="J138" s="56">
        <v>34.06</v>
      </c>
      <c r="K138" s="55" t="s">
        <v>63</v>
      </c>
      <c r="L138" s="37"/>
    </row>
    <row r="139" spans="1:12" ht="15" x14ac:dyDescent="0.25">
      <c r="A139" s="11"/>
      <c r="B139" s="12"/>
      <c r="C139" s="8"/>
      <c r="D139" s="45" t="s">
        <v>27</v>
      </c>
      <c r="E139" s="53" t="s">
        <v>66</v>
      </c>
      <c r="F139" s="54">
        <v>20</v>
      </c>
      <c r="G139" s="56">
        <v>0.49</v>
      </c>
      <c r="H139" s="56">
        <v>2.64</v>
      </c>
      <c r="I139" s="56">
        <v>0.66</v>
      </c>
      <c r="J139" s="56">
        <v>28.69</v>
      </c>
      <c r="K139" s="55" t="s">
        <v>67</v>
      </c>
      <c r="L139" s="37"/>
    </row>
    <row r="140" spans="1:12" ht="15" x14ac:dyDescent="0.25">
      <c r="A140" s="11"/>
      <c r="B140" s="12"/>
      <c r="C140" s="8"/>
      <c r="D140" s="45" t="s">
        <v>24</v>
      </c>
      <c r="E140" s="53" t="s">
        <v>81</v>
      </c>
      <c r="F140" s="54">
        <v>165</v>
      </c>
      <c r="G140" s="56">
        <v>1.49</v>
      </c>
      <c r="H140" s="56">
        <v>0.33</v>
      </c>
      <c r="I140" s="56">
        <v>16.95</v>
      </c>
      <c r="J140" s="56">
        <v>46.86</v>
      </c>
      <c r="K140" s="55" t="s">
        <v>82</v>
      </c>
      <c r="L140" s="37"/>
    </row>
    <row r="141" spans="1:12" ht="15" x14ac:dyDescent="0.25">
      <c r="A141" s="13"/>
      <c r="B141" s="14"/>
      <c r="C141" s="5"/>
      <c r="D141" s="15" t="s">
        <v>33</v>
      </c>
      <c r="E141" s="6"/>
      <c r="F141" s="16">
        <f>SUM(F130:F140)</f>
        <v>926</v>
      </c>
      <c r="G141" s="61">
        <f t="shared" ref="G141:J141" si="19">SUM(G130:G140)</f>
        <v>23.109999999999996</v>
      </c>
      <c r="H141" s="61">
        <f t="shared" si="19"/>
        <v>23.699999999999996</v>
      </c>
      <c r="I141" s="61">
        <f t="shared" si="19"/>
        <v>100.50000000000001</v>
      </c>
      <c r="J141" s="61">
        <f t="shared" si="19"/>
        <v>705.0100000000001</v>
      </c>
      <c r="K141" s="22"/>
      <c r="L141" s="16">
        <v>258</v>
      </c>
    </row>
    <row r="142" spans="1:12" ht="15.75" thickBot="1" x14ac:dyDescent="0.25">
      <c r="A142" s="30">
        <f>A124</f>
        <v>2</v>
      </c>
      <c r="B142" s="30">
        <f>B124</f>
        <v>2</v>
      </c>
      <c r="C142" s="70" t="s">
        <v>4</v>
      </c>
      <c r="D142" s="71"/>
      <c r="E142" s="28"/>
      <c r="F142" s="29">
        <f>F129+F141</f>
        <v>1501</v>
      </c>
      <c r="G142" s="62">
        <f t="shared" ref="G142" si="20">G129+G141</f>
        <v>38.51</v>
      </c>
      <c r="H142" s="62">
        <f t="shared" ref="H142" si="21">H129+H141</f>
        <v>39.5</v>
      </c>
      <c r="I142" s="62">
        <f t="shared" ref="I142" si="22">I129+I141</f>
        <v>179.68</v>
      </c>
      <c r="J142" s="62">
        <f t="shared" ref="J142:L142" si="23">J129+J141</f>
        <v>1175.0100000000002</v>
      </c>
      <c r="K142" s="29"/>
      <c r="L142" s="29">
        <f t="shared" si="23"/>
        <v>430</v>
      </c>
    </row>
    <row r="143" spans="1:12" ht="15.75" thickBot="1" x14ac:dyDescent="0.3">
      <c r="A143" s="17">
        <v>2</v>
      </c>
      <c r="B143" s="18">
        <v>3</v>
      </c>
      <c r="C143" s="19" t="s">
        <v>20</v>
      </c>
      <c r="D143" s="44" t="s">
        <v>21</v>
      </c>
      <c r="E143" s="50" t="s">
        <v>143</v>
      </c>
      <c r="F143" s="51">
        <v>100</v>
      </c>
      <c r="G143" s="57">
        <v>5.82</v>
      </c>
      <c r="H143" s="57">
        <v>7.55</v>
      </c>
      <c r="I143" s="57">
        <v>2</v>
      </c>
      <c r="J143" s="57">
        <v>213.97</v>
      </c>
      <c r="K143" s="52" t="s">
        <v>144</v>
      </c>
      <c r="L143" s="36"/>
    </row>
    <row r="144" spans="1:12" ht="15" x14ac:dyDescent="0.25">
      <c r="A144" s="20"/>
      <c r="B144" s="12"/>
      <c r="C144" s="8"/>
      <c r="D144" s="44" t="s">
        <v>21</v>
      </c>
      <c r="E144" s="53" t="s">
        <v>145</v>
      </c>
      <c r="F144" s="54">
        <v>170</v>
      </c>
      <c r="G144" s="56">
        <v>3.95</v>
      </c>
      <c r="H144" s="56">
        <v>3.78</v>
      </c>
      <c r="I144" s="56">
        <v>25.24</v>
      </c>
      <c r="J144" s="56">
        <v>54.3</v>
      </c>
      <c r="K144" s="55" t="s">
        <v>146</v>
      </c>
      <c r="L144" s="37"/>
    </row>
    <row r="145" spans="1:12" ht="15" x14ac:dyDescent="0.25">
      <c r="A145" s="20"/>
      <c r="B145" s="12"/>
      <c r="C145" s="8"/>
      <c r="D145" s="45" t="s">
        <v>22</v>
      </c>
      <c r="E145" s="53" t="s">
        <v>147</v>
      </c>
      <c r="F145" s="54">
        <v>200</v>
      </c>
      <c r="G145" s="56">
        <v>0.02</v>
      </c>
      <c r="H145" s="56">
        <v>0.01</v>
      </c>
      <c r="I145" s="56">
        <v>4.57</v>
      </c>
      <c r="J145" s="56">
        <v>10.3</v>
      </c>
      <c r="K145" s="55" t="s">
        <v>148</v>
      </c>
      <c r="L145" s="37"/>
    </row>
    <row r="146" spans="1:12" ht="15.75" customHeight="1" x14ac:dyDescent="0.25">
      <c r="A146" s="20"/>
      <c r="B146" s="12"/>
      <c r="C146" s="8"/>
      <c r="D146" s="45" t="s">
        <v>23</v>
      </c>
      <c r="E146" s="53" t="s">
        <v>45</v>
      </c>
      <c r="F146" s="54">
        <v>25</v>
      </c>
      <c r="G146" s="56">
        <v>1.72</v>
      </c>
      <c r="H146" s="56">
        <v>0.25</v>
      </c>
      <c r="I146" s="56">
        <v>12.01</v>
      </c>
      <c r="J146" s="56">
        <v>58</v>
      </c>
      <c r="K146" s="55" t="s">
        <v>46</v>
      </c>
      <c r="L146" s="37"/>
    </row>
    <row r="147" spans="1:12" ht="15" x14ac:dyDescent="0.25">
      <c r="A147" s="20"/>
      <c r="B147" s="12"/>
      <c r="C147" s="8"/>
      <c r="D147" s="45" t="s">
        <v>26</v>
      </c>
      <c r="E147" s="53" t="s">
        <v>49</v>
      </c>
      <c r="F147" s="54">
        <v>15</v>
      </c>
      <c r="G147" s="56">
        <v>2.17</v>
      </c>
      <c r="H147" s="56">
        <v>3.24</v>
      </c>
      <c r="I147" s="56">
        <v>0</v>
      </c>
      <c r="J147" s="56">
        <v>31.43</v>
      </c>
      <c r="K147" s="55" t="s">
        <v>50</v>
      </c>
      <c r="L147" s="37"/>
    </row>
    <row r="148" spans="1:12" ht="15" x14ac:dyDescent="0.25">
      <c r="A148" s="20"/>
      <c r="B148" s="12"/>
      <c r="C148" s="8"/>
      <c r="D148" s="46" t="s">
        <v>91</v>
      </c>
      <c r="E148" s="53" t="s">
        <v>149</v>
      </c>
      <c r="F148" s="54">
        <v>15</v>
      </c>
      <c r="G148" s="56">
        <v>0.05</v>
      </c>
      <c r="H148" s="56">
        <v>0.72</v>
      </c>
      <c r="I148" s="56">
        <v>12.15</v>
      </c>
      <c r="J148" s="56">
        <v>48</v>
      </c>
      <c r="K148" s="55"/>
      <c r="L148" s="37"/>
    </row>
    <row r="149" spans="1:12" ht="15" x14ac:dyDescent="0.25">
      <c r="A149" s="20"/>
      <c r="B149" s="12"/>
      <c r="C149" s="8"/>
      <c r="D149" s="45" t="s">
        <v>23</v>
      </c>
      <c r="E149" s="53" t="s">
        <v>51</v>
      </c>
      <c r="F149" s="54">
        <v>25</v>
      </c>
      <c r="G149" s="56">
        <v>1.67</v>
      </c>
      <c r="H149" s="56">
        <v>0.25</v>
      </c>
      <c r="I149" s="56">
        <v>11.03</v>
      </c>
      <c r="J149" s="56">
        <v>54</v>
      </c>
      <c r="K149" s="55" t="s">
        <v>52</v>
      </c>
      <c r="L149" s="37"/>
    </row>
    <row r="150" spans="1:12" ht="15" x14ac:dyDescent="0.25">
      <c r="A150" s="21"/>
      <c r="B150" s="14"/>
      <c r="C150" s="5"/>
      <c r="D150" s="47" t="s">
        <v>33</v>
      </c>
      <c r="E150" s="6"/>
      <c r="F150" s="16">
        <f>SUM(F143:F149)</f>
        <v>550</v>
      </c>
      <c r="G150" s="61">
        <f t="shared" ref="G150:J150" si="24">SUM(G143:G149)</f>
        <v>15.4</v>
      </c>
      <c r="H150" s="61">
        <f t="shared" si="24"/>
        <v>15.8</v>
      </c>
      <c r="I150" s="61">
        <f t="shared" si="24"/>
        <v>67</v>
      </c>
      <c r="J150" s="61">
        <f t="shared" si="24"/>
        <v>470</v>
      </c>
      <c r="K150" s="22"/>
      <c r="L150" s="16">
        <v>172</v>
      </c>
    </row>
    <row r="151" spans="1:12" ht="15" x14ac:dyDescent="0.25">
      <c r="A151" s="23">
        <f>A143</f>
        <v>2</v>
      </c>
      <c r="B151" s="10">
        <f>B143</f>
        <v>3</v>
      </c>
      <c r="C151" s="7" t="s">
        <v>25</v>
      </c>
      <c r="D151" s="45" t="s">
        <v>26</v>
      </c>
      <c r="E151" s="53" t="s">
        <v>150</v>
      </c>
      <c r="F151" s="54">
        <v>60</v>
      </c>
      <c r="G151" s="56">
        <v>0.47</v>
      </c>
      <c r="H151" s="56">
        <v>0.06</v>
      </c>
      <c r="I151" s="56">
        <v>2.06</v>
      </c>
      <c r="J151" s="56">
        <v>9.3699999999999992</v>
      </c>
      <c r="K151" s="55" t="s">
        <v>73</v>
      </c>
      <c r="L151" s="37"/>
    </row>
    <row r="152" spans="1:12" ht="15" x14ac:dyDescent="0.25">
      <c r="A152" s="20"/>
      <c r="B152" s="12"/>
      <c r="C152" s="8"/>
      <c r="D152" s="45" t="s">
        <v>27</v>
      </c>
      <c r="E152" s="53" t="s">
        <v>96</v>
      </c>
      <c r="F152" s="54">
        <v>250</v>
      </c>
      <c r="G152" s="56">
        <v>1.32</v>
      </c>
      <c r="H152" s="56">
        <v>6.21</v>
      </c>
      <c r="I152" s="56">
        <v>7.17</v>
      </c>
      <c r="J152" s="56">
        <v>92.46</v>
      </c>
      <c r="K152" s="55" t="s">
        <v>97</v>
      </c>
      <c r="L152" s="37"/>
    </row>
    <row r="153" spans="1:12" ht="15" x14ac:dyDescent="0.25">
      <c r="A153" s="20"/>
      <c r="B153" s="12"/>
      <c r="C153" s="8"/>
      <c r="D153" s="45" t="s">
        <v>28</v>
      </c>
      <c r="E153" s="53" t="s">
        <v>151</v>
      </c>
      <c r="F153" s="54">
        <v>100</v>
      </c>
      <c r="G153" s="56">
        <v>6.65</v>
      </c>
      <c r="H153" s="56">
        <v>3.6</v>
      </c>
      <c r="I153" s="56">
        <v>17.61</v>
      </c>
      <c r="J153" s="56">
        <v>142</v>
      </c>
      <c r="K153" s="55" t="s">
        <v>152</v>
      </c>
      <c r="L153" s="37"/>
    </row>
    <row r="154" spans="1:12" ht="15" x14ac:dyDescent="0.25">
      <c r="A154" s="20"/>
      <c r="B154" s="12"/>
      <c r="C154" s="8"/>
      <c r="D154" s="45" t="s">
        <v>29</v>
      </c>
      <c r="E154" s="53" t="s">
        <v>153</v>
      </c>
      <c r="F154" s="54">
        <v>200</v>
      </c>
      <c r="G154" s="56">
        <v>2.66</v>
      </c>
      <c r="H154" s="56">
        <v>1.44</v>
      </c>
      <c r="I154" s="56">
        <v>26.37</v>
      </c>
      <c r="J154" s="56">
        <v>128.47</v>
      </c>
      <c r="K154" s="55" t="s">
        <v>154</v>
      </c>
      <c r="L154" s="37"/>
    </row>
    <row r="155" spans="1:12" ht="25.5" x14ac:dyDescent="0.25">
      <c r="A155" s="20"/>
      <c r="B155" s="12"/>
      <c r="C155" s="8"/>
      <c r="D155" s="45" t="s">
        <v>30</v>
      </c>
      <c r="E155" s="53" t="s">
        <v>155</v>
      </c>
      <c r="F155" s="54">
        <v>200</v>
      </c>
      <c r="G155" s="56">
        <v>0.08</v>
      </c>
      <c r="H155" s="56">
        <v>7.0000000000000007E-2</v>
      </c>
      <c r="I155" s="56">
        <v>11.19</v>
      </c>
      <c r="J155" s="56">
        <v>43.4</v>
      </c>
      <c r="K155" s="55" t="s">
        <v>156</v>
      </c>
      <c r="L155" s="37"/>
    </row>
    <row r="156" spans="1:12" ht="15" x14ac:dyDescent="0.25">
      <c r="A156" s="20"/>
      <c r="B156" s="12"/>
      <c r="C156" s="8"/>
      <c r="D156" s="45" t="s">
        <v>31</v>
      </c>
      <c r="E156" s="53" t="s">
        <v>45</v>
      </c>
      <c r="F156" s="54">
        <v>25</v>
      </c>
      <c r="G156" s="56">
        <v>1.72</v>
      </c>
      <c r="H156" s="56">
        <v>0.25</v>
      </c>
      <c r="I156" s="56">
        <v>12.01</v>
      </c>
      <c r="J156" s="56">
        <v>58</v>
      </c>
      <c r="K156" s="55" t="s">
        <v>46</v>
      </c>
      <c r="L156" s="37"/>
    </row>
    <row r="157" spans="1:12" ht="15" x14ac:dyDescent="0.25">
      <c r="A157" s="20"/>
      <c r="B157" s="12"/>
      <c r="C157" s="8"/>
      <c r="D157" s="45" t="s">
        <v>32</v>
      </c>
      <c r="E157" s="53" t="s">
        <v>51</v>
      </c>
      <c r="F157" s="54">
        <v>25</v>
      </c>
      <c r="G157" s="56">
        <v>1.67</v>
      </c>
      <c r="H157" s="56">
        <v>0.25</v>
      </c>
      <c r="I157" s="56">
        <v>11.03</v>
      </c>
      <c r="J157" s="56">
        <v>54</v>
      </c>
      <c r="K157" s="55" t="s">
        <v>52</v>
      </c>
      <c r="L157" s="37"/>
    </row>
    <row r="158" spans="1:12" ht="15" x14ac:dyDescent="0.25">
      <c r="A158" s="20"/>
      <c r="B158" s="12"/>
      <c r="C158" s="8"/>
      <c r="D158" s="45" t="s">
        <v>26</v>
      </c>
      <c r="E158" s="53" t="s">
        <v>64</v>
      </c>
      <c r="F158" s="54">
        <v>1</v>
      </c>
      <c r="G158" s="56">
        <v>0.03</v>
      </c>
      <c r="H158" s="56">
        <v>0</v>
      </c>
      <c r="I158" s="56">
        <v>0.09</v>
      </c>
      <c r="J158" s="56">
        <v>0.44</v>
      </c>
      <c r="K158" s="55" t="s">
        <v>65</v>
      </c>
      <c r="L158" s="37"/>
    </row>
    <row r="159" spans="1:12" ht="15" x14ac:dyDescent="0.25">
      <c r="A159" s="20"/>
      <c r="B159" s="12"/>
      <c r="C159" s="8"/>
      <c r="D159" s="45" t="s">
        <v>27</v>
      </c>
      <c r="E159" s="53" t="s">
        <v>62</v>
      </c>
      <c r="F159" s="54">
        <v>15</v>
      </c>
      <c r="G159" s="56">
        <v>4.95</v>
      </c>
      <c r="H159" s="56">
        <v>3.48</v>
      </c>
      <c r="I159" s="56">
        <v>0</v>
      </c>
      <c r="J159" s="56">
        <v>51.09</v>
      </c>
      <c r="K159" s="55" t="s">
        <v>63</v>
      </c>
      <c r="L159" s="37"/>
    </row>
    <row r="160" spans="1:12" ht="15" x14ac:dyDescent="0.25">
      <c r="A160" s="20"/>
      <c r="B160" s="12"/>
      <c r="C160" s="8"/>
      <c r="D160" s="45" t="s">
        <v>27</v>
      </c>
      <c r="E160" s="53" t="s">
        <v>66</v>
      </c>
      <c r="F160" s="54">
        <v>25</v>
      </c>
      <c r="G160" s="56">
        <v>0.61</v>
      </c>
      <c r="H160" s="56">
        <v>3.3</v>
      </c>
      <c r="I160" s="56">
        <v>0.82</v>
      </c>
      <c r="J160" s="56">
        <v>35.86</v>
      </c>
      <c r="K160" s="55" t="s">
        <v>67</v>
      </c>
      <c r="L160" s="37"/>
    </row>
    <row r="161" spans="1:12" ht="15" x14ac:dyDescent="0.25">
      <c r="A161" s="20"/>
      <c r="B161" s="12"/>
      <c r="C161" s="8"/>
      <c r="D161" s="45" t="s">
        <v>26</v>
      </c>
      <c r="E161" s="53" t="s">
        <v>49</v>
      </c>
      <c r="F161" s="54">
        <v>20</v>
      </c>
      <c r="G161" s="56">
        <v>2.89</v>
      </c>
      <c r="H161" s="56">
        <v>4.32</v>
      </c>
      <c r="I161" s="56">
        <v>0</v>
      </c>
      <c r="J161" s="56">
        <v>41.91</v>
      </c>
      <c r="K161" s="55" t="s">
        <v>50</v>
      </c>
      <c r="L161" s="37"/>
    </row>
    <row r="162" spans="1:12" ht="15" x14ac:dyDescent="0.25">
      <c r="A162" s="20"/>
      <c r="B162" s="12"/>
      <c r="C162" s="8"/>
      <c r="D162" s="46" t="s">
        <v>91</v>
      </c>
      <c r="E162" s="53" t="s">
        <v>149</v>
      </c>
      <c r="F162" s="54">
        <v>15</v>
      </c>
      <c r="G162" s="56">
        <v>0.05</v>
      </c>
      <c r="H162" s="56">
        <v>0.72</v>
      </c>
      <c r="I162" s="56">
        <v>12.15</v>
      </c>
      <c r="J162" s="56">
        <v>48</v>
      </c>
      <c r="K162" s="55"/>
      <c r="L162" s="37"/>
    </row>
    <row r="163" spans="1:12" ht="15" x14ac:dyDescent="0.25">
      <c r="A163" s="21"/>
      <c r="B163" s="14"/>
      <c r="C163" s="5"/>
      <c r="D163" s="15" t="s">
        <v>33</v>
      </c>
      <c r="E163" s="6"/>
      <c r="F163" s="16">
        <f>SUM(F151:F162)</f>
        <v>936</v>
      </c>
      <c r="G163" s="61">
        <f t="shared" ref="G163:J163" si="25">SUM(G151:G162)</f>
        <v>23.1</v>
      </c>
      <c r="H163" s="61">
        <f t="shared" si="25"/>
        <v>23.7</v>
      </c>
      <c r="I163" s="61">
        <f t="shared" si="25"/>
        <v>100.50000000000001</v>
      </c>
      <c r="J163" s="61">
        <f t="shared" si="25"/>
        <v>705</v>
      </c>
      <c r="K163" s="22"/>
      <c r="L163" s="16">
        <v>258</v>
      </c>
    </row>
    <row r="164" spans="1:12" ht="15.75" thickBot="1" x14ac:dyDescent="0.25">
      <c r="A164" s="26">
        <f>A143</f>
        <v>2</v>
      </c>
      <c r="B164" s="27">
        <f>B143</f>
        <v>3</v>
      </c>
      <c r="C164" s="70" t="s">
        <v>4</v>
      </c>
      <c r="D164" s="71"/>
      <c r="E164" s="28"/>
      <c r="F164" s="29">
        <f>F150+F163</f>
        <v>1486</v>
      </c>
      <c r="G164" s="62">
        <f t="shared" ref="G164" si="26">G150+G163</f>
        <v>38.5</v>
      </c>
      <c r="H164" s="62">
        <f t="shared" ref="H164" si="27">H150+H163</f>
        <v>39.5</v>
      </c>
      <c r="I164" s="62">
        <f t="shared" ref="I164" si="28">I150+I163</f>
        <v>167.5</v>
      </c>
      <c r="J164" s="62">
        <f t="shared" ref="J164:L164" si="29">J150+J163</f>
        <v>1175</v>
      </c>
      <c r="K164" s="29"/>
      <c r="L164" s="29">
        <f t="shared" si="29"/>
        <v>430</v>
      </c>
    </row>
    <row r="165" spans="1:12" ht="15.75" thickBot="1" x14ac:dyDescent="0.3">
      <c r="A165" s="17">
        <v>2</v>
      </c>
      <c r="B165" s="18">
        <v>4</v>
      </c>
      <c r="C165" s="19" t="s">
        <v>20</v>
      </c>
      <c r="D165" s="44" t="s">
        <v>21</v>
      </c>
      <c r="E165" s="50" t="s">
        <v>157</v>
      </c>
      <c r="F165" s="51">
        <v>200</v>
      </c>
      <c r="G165" s="57">
        <v>5.87</v>
      </c>
      <c r="H165" s="57">
        <v>3.29</v>
      </c>
      <c r="I165" s="57">
        <v>8.15</v>
      </c>
      <c r="J165" s="57">
        <v>57.32</v>
      </c>
      <c r="K165" s="52" t="s">
        <v>158</v>
      </c>
      <c r="L165" s="36"/>
    </row>
    <row r="166" spans="1:12" ht="15" x14ac:dyDescent="0.25">
      <c r="A166" s="20"/>
      <c r="B166" s="12"/>
      <c r="C166" s="8"/>
      <c r="D166" s="44" t="s">
        <v>21</v>
      </c>
      <c r="E166" s="53" t="s">
        <v>104</v>
      </c>
      <c r="F166" s="54">
        <v>5</v>
      </c>
      <c r="G166" s="56">
        <v>0.04</v>
      </c>
      <c r="H166" s="56">
        <v>2.13</v>
      </c>
      <c r="I166" s="56">
        <v>7.0000000000000007E-2</v>
      </c>
      <c r="J166" s="56">
        <v>33.03</v>
      </c>
      <c r="K166" s="55" t="s">
        <v>105</v>
      </c>
      <c r="L166" s="37"/>
    </row>
    <row r="167" spans="1:12" ht="15" x14ac:dyDescent="0.25">
      <c r="A167" s="20"/>
      <c r="B167" s="12"/>
      <c r="C167" s="8"/>
      <c r="D167" s="45" t="s">
        <v>22</v>
      </c>
      <c r="E167" s="53" t="s">
        <v>106</v>
      </c>
      <c r="F167" s="54">
        <v>200</v>
      </c>
      <c r="G167" s="56">
        <v>1.06</v>
      </c>
      <c r="H167" s="56">
        <v>0.85</v>
      </c>
      <c r="I167" s="56">
        <v>8.0399999999999991</v>
      </c>
      <c r="J167" s="56">
        <v>50.16</v>
      </c>
      <c r="K167" s="55" t="s">
        <v>107</v>
      </c>
      <c r="L167" s="37"/>
    </row>
    <row r="168" spans="1:12" ht="15.75" thickBot="1" x14ac:dyDescent="0.3">
      <c r="A168" s="20"/>
      <c r="B168" s="12"/>
      <c r="C168" s="8"/>
      <c r="D168" s="45" t="s">
        <v>23</v>
      </c>
      <c r="E168" s="53" t="s">
        <v>45</v>
      </c>
      <c r="F168" s="54">
        <v>25</v>
      </c>
      <c r="G168" s="56">
        <v>1.72</v>
      </c>
      <c r="H168" s="56">
        <v>0.25</v>
      </c>
      <c r="I168" s="56">
        <v>12.01</v>
      </c>
      <c r="J168" s="56">
        <v>58</v>
      </c>
      <c r="K168" s="55" t="s">
        <v>46</v>
      </c>
      <c r="L168" s="37"/>
    </row>
    <row r="169" spans="1:12" ht="15.75" thickBot="1" x14ac:dyDescent="0.3">
      <c r="A169" s="20"/>
      <c r="B169" s="12"/>
      <c r="C169" s="8"/>
      <c r="D169" s="44" t="s">
        <v>21</v>
      </c>
      <c r="E169" s="53" t="s">
        <v>193</v>
      </c>
      <c r="F169" s="54">
        <v>90</v>
      </c>
      <c r="G169" s="56">
        <v>2.92</v>
      </c>
      <c r="H169" s="56">
        <v>6.92</v>
      </c>
      <c r="I169" s="56">
        <v>14.4</v>
      </c>
      <c r="J169" s="56">
        <v>138.13999999999999</v>
      </c>
      <c r="K169" s="55" t="s">
        <v>194</v>
      </c>
      <c r="L169" s="37"/>
    </row>
    <row r="170" spans="1:12" ht="15" x14ac:dyDescent="0.25">
      <c r="A170" s="20"/>
      <c r="B170" s="12"/>
      <c r="C170" s="8"/>
      <c r="D170" s="44" t="s">
        <v>21</v>
      </c>
      <c r="E170" s="53" t="s">
        <v>66</v>
      </c>
      <c r="F170" s="54">
        <v>25</v>
      </c>
      <c r="G170" s="56">
        <v>0.61</v>
      </c>
      <c r="H170" s="56">
        <v>3.3</v>
      </c>
      <c r="I170" s="56">
        <v>0.82</v>
      </c>
      <c r="J170" s="56">
        <v>35.86</v>
      </c>
      <c r="K170" s="55" t="s">
        <v>67</v>
      </c>
      <c r="L170" s="37"/>
    </row>
    <row r="171" spans="1:12" ht="15" x14ac:dyDescent="0.25">
      <c r="A171" s="20"/>
      <c r="B171" s="12"/>
      <c r="C171" s="8"/>
      <c r="D171" s="45" t="s">
        <v>23</v>
      </c>
      <c r="E171" s="53" t="s">
        <v>51</v>
      </c>
      <c r="F171" s="54">
        <v>25</v>
      </c>
      <c r="G171" s="56">
        <v>1.67</v>
      </c>
      <c r="H171" s="56">
        <v>0.25</v>
      </c>
      <c r="I171" s="56">
        <v>11.03</v>
      </c>
      <c r="J171" s="56">
        <v>54</v>
      </c>
      <c r="K171" s="55" t="s">
        <v>52</v>
      </c>
      <c r="L171" s="37"/>
    </row>
    <row r="172" spans="1:12" ht="15" x14ac:dyDescent="0.25">
      <c r="A172" s="21"/>
      <c r="B172" s="14"/>
      <c r="C172" s="5"/>
      <c r="D172" s="47" t="s">
        <v>33</v>
      </c>
      <c r="E172" s="6"/>
      <c r="F172" s="16">
        <f>SUM(F165:F171)</f>
        <v>570</v>
      </c>
      <c r="G172" s="61">
        <f>SUM(G165:G171)</f>
        <v>13.89</v>
      </c>
      <c r="H172" s="61">
        <f>SUM(H165:H171)</f>
        <v>16.989999999999998</v>
      </c>
      <c r="I172" s="61">
        <f>SUM(I165:I171)</f>
        <v>54.519999999999996</v>
      </c>
      <c r="J172" s="61">
        <f>SUM(J165:J171)</f>
        <v>426.51</v>
      </c>
      <c r="K172" s="22"/>
      <c r="L172" s="16">
        <v>172</v>
      </c>
    </row>
    <row r="173" spans="1:12" ht="15" x14ac:dyDescent="0.25">
      <c r="A173" s="23">
        <f>A165</f>
        <v>2</v>
      </c>
      <c r="B173" s="10">
        <f>B165</f>
        <v>4</v>
      </c>
      <c r="C173" s="7" t="s">
        <v>25</v>
      </c>
      <c r="D173" s="45" t="s">
        <v>26</v>
      </c>
      <c r="E173" s="53" t="s">
        <v>161</v>
      </c>
      <c r="F173" s="54">
        <v>60</v>
      </c>
      <c r="G173" s="56">
        <v>1.2</v>
      </c>
      <c r="H173" s="56">
        <v>0.18</v>
      </c>
      <c r="I173" s="56">
        <v>5.34</v>
      </c>
      <c r="J173" s="56">
        <v>25.98</v>
      </c>
      <c r="K173" s="55" t="s">
        <v>94</v>
      </c>
      <c r="L173" s="37"/>
    </row>
    <row r="174" spans="1:12" ht="15" x14ac:dyDescent="0.25">
      <c r="A174" s="20"/>
      <c r="B174" s="12"/>
      <c r="C174" s="8"/>
      <c r="D174" s="45" t="s">
        <v>27</v>
      </c>
      <c r="E174" s="53" t="s">
        <v>55</v>
      </c>
      <c r="F174" s="54">
        <v>250</v>
      </c>
      <c r="G174" s="56">
        <v>3.7</v>
      </c>
      <c r="H174" s="56">
        <v>8.27</v>
      </c>
      <c r="I174" s="56">
        <v>25.88</v>
      </c>
      <c r="J174" s="56">
        <v>141.36000000000001</v>
      </c>
      <c r="K174" s="55" t="s">
        <v>56</v>
      </c>
      <c r="L174" s="37"/>
    </row>
    <row r="175" spans="1:12" ht="15" x14ac:dyDescent="0.25">
      <c r="A175" s="20"/>
      <c r="B175" s="12"/>
      <c r="C175" s="8"/>
      <c r="D175" s="45" t="s">
        <v>28</v>
      </c>
      <c r="E175" s="53" t="s">
        <v>162</v>
      </c>
      <c r="F175" s="54">
        <v>100</v>
      </c>
      <c r="G175" s="56">
        <v>2.27</v>
      </c>
      <c r="H175" s="56">
        <v>4.26</v>
      </c>
      <c r="I175" s="56">
        <v>0.57999999999999996</v>
      </c>
      <c r="J175" s="56">
        <v>96.11</v>
      </c>
      <c r="K175" s="55" t="s">
        <v>163</v>
      </c>
      <c r="L175" s="37"/>
    </row>
    <row r="176" spans="1:12" ht="15" x14ac:dyDescent="0.25">
      <c r="A176" s="20"/>
      <c r="B176" s="12"/>
      <c r="C176" s="8"/>
      <c r="D176" s="45" t="s">
        <v>29</v>
      </c>
      <c r="E176" s="53" t="s">
        <v>98</v>
      </c>
      <c r="F176" s="54">
        <v>180</v>
      </c>
      <c r="G176" s="56">
        <v>4.3499999999999996</v>
      </c>
      <c r="H176" s="56">
        <v>3.09</v>
      </c>
      <c r="I176" s="56">
        <v>29.91</v>
      </c>
      <c r="J176" s="56">
        <v>172.44</v>
      </c>
      <c r="K176" s="55" t="s">
        <v>99</v>
      </c>
      <c r="L176" s="37"/>
    </row>
    <row r="177" spans="1:12" ht="15" x14ac:dyDescent="0.25">
      <c r="A177" s="20"/>
      <c r="B177" s="12"/>
      <c r="C177" s="8"/>
      <c r="D177" s="45" t="s">
        <v>30</v>
      </c>
      <c r="E177" s="53" t="s">
        <v>164</v>
      </c>
      <c r="F177" s="54">
        <v>200</v>
      </c>
      <c r="G177" s="56">
        <v>1.07</v>
      </c>
      <c r="H177" s="56">
        <v>0.11</v>
      </c>
      <c r="I177" s="56">
        <v>15</v>
      </c>
      <c r="J177" s="56">
        <v>59.86</v>
      </c>
      <c r="K177" s="55" t="s">
        <v>165</v>
      </c>
      <c r="L177" s="37"/>
    </row>
    <row r="178" spans="1:12" ht="15" x14ac:dyDescent="0.25">
      <c r="A178" s="20"/>
      <c r="B178" s="12"/>
      <c r="C178" s="8"/>
      <c r="D178" s="45" t="s">
        <v>31</v>
      </c>
      <c r="E178" s="53" t="s">
        <v>45</v>
      </c>
      <c r="F178" s="54">
        <v>25</v>
      </c>
      <c r="G178" s="56">
        <v>1.72</v>
      </c>
      <c r="H178" s="56">
        <v>0.25</v>
      </c>
      <c r="I178" s="56">
        <v>12.01</v>
      </c>
      <c r="J178" s="56">
        <v>58</v>
      </c>
      <c r="K178" s="55" t="s">
        <v>46</v>
      </c>
      <c r="L178" s="37"/>
    </row>
    <row r="179" spans="1:12" ht="15" x14ac:dyDescent="0.25">
      <c r="A179" s="20"/>
      <c r="B179" s="12"/>
      <c r="C179" s="8"/>
      <c r="D179" s="45" t="s">
        <v>32</v>
      </c>
      <c r="E179" s="53" t="s">
        <v>51</v>
      </c>
      <c r="F179" s="54">
        <v>25</v>
      </c>
      <c r="G179" s="56">
        <v>1.67</v>
      </c>
      <c r="H179" s="56">
        <v>0.25</v>
      </c>
      <c r="I179" s="56">
        <v>11.03</v>
      </c>
      <c r="J179" s="56">
        <v>54</v>
      </c>
      <c r="K179" s="55" t="s">
        <v>52</v>
      </c>
      <c r="L179" s="37"/>
    </row>
    <row r="180" spans="1:12" ht="15" x14ac:dyDescent="0.25">
      <c r="A180" s="20"/>
      <c r="B180" s="12"/>
      <c r="C180" s="8"/>
      <c r="D180" s="45" t="s">
        <v>26</v>
      </c>
      <c r="E180" s="53" t="s">
        <v>64</v>
      </c>
      <c r="F180" s="54">
        <v>1</v>
      </c>
      <c r="G180" s="56">
        <v>0.03</v>
      </c>
      <c r="H180" s="56">
        <v>0</v>
      </c>
      <c r="I180" s="56">
        <v>0.09</v>
      </c>
      <c r="J180" s="56">
        <v>0.44</v>
      </c>
      <c r="K180" s="55" t="s">
        <v>65</v>
      </c>
      <c r="L180" s="37"/>
    </row>
    <row r="181" spans="1:12" ht="15" x14ac:dyDescent="0.25">
      <c r="A181" s="20"/>
      <c r="B181" s="12"/>
      <c r="C181" s="8"/>
      <c r="D181" s="45" t="s">
        <v>27</v>
      </c>
      <c r="E181" s="53" t="s">
        <v>62</v>
      </c>
      <c r="F181" s="54">
        <v>20</v>
      </c>
      <c r="G181" s="56">
        <v>6.6</v>
      </c>
      <c r="H181" s="56">
        <v>4.6399999999999997</v>
      </c>
      <c r="I181" s="56">
        <v>0</v>
      </c>
      <c r="J181" s="56">
        <v>68.12</v>
      </c>
      <c r="K181" s="55" t="s">
        <v>63</v>
      </c>
      <c r="L181" s="37"/>
    </row>
    <row r="182" spans="1:12" ht="15" x14ac:dyDescent="0.25">
      <c r="A182" s="20"/>
      <c r="B182" s="12"/>
      <c r="C182" s="8"/>
      <c r="D182" s="45" t="s">
        <v>27</v>
      </c>
      <c r="E182" s="53" t="s">
        <v>66</v>
      </c>
      <c r="F182" s="54">
        <v>20</v>
      </c>
      <c r="G182" s="56">
        <v>0.49</v>
      </c>
      <c r="H182" s="56">
        <v>2.64</v>
      </c>
      <c r="I182" s="56">
        <v>0.66</v>
      </c>
      <c r="J182" s="56">
        <v>28.69</v>
      </c>
      <c r="K182" s="55" t="s">
        <v>67</v>
      </c>
      <c r="L182" s="37"/>
    </row>
    <row r="183" spans="1:12" ht="15" x14ac:dyDescent="0.25">
      <c r="A183" s="21"/>
      <c r="B183" s="14"/>
      <c r="C183" s="5"/>
      <c r="D183" s="15" t="s">
        <v>33</v>
      </c>
      <c r="E183" s="6"/>
      <c r="F183" s="16">
        <f>SUM(F173:F182)</f>
        <v>881</v>
      </c>
      <c r="G183" s="61">
        <f t="shared" ref="G183:J183" si="30">SUM(G173:G182)</f>
        <v>23.099999999999998</v>
      </c>
      <c r="H183" s="61">
        <f t="shared" si="30"/>
        <v>23.689999999999998</v>
      </c>
      <c r="I183" s="61">
        <f t="shared" si="30"/>
        <v>100.5</v>
      </c>
      <c r="J183" s="61">
        <f t="shared" si="30"/>
        <v>705.00000000000011</v>
      </c>
      <c r="K183" s="22"/>
      <c r="L183" s="16">
        <v>258</v>
      </c>
    </row>
    <row r="184" spans="1:12" ht="15.75" thickBot="1" x14ac:dyDescent="0.25">
      <c r="A184" s="26">
        <f>A165</f>
        <v>2</v>
      </c>
      <c r="B184" s="27">
        <f>B165</f>
        <v>4</v>
      </c>
      <c r="C184" s="70" t="s">
        <v>4</v>
      </c>
      <c r="D184" s="71"/>
      <c r="E184" s="28"/>
      <c r="F184" s="29">
        <f>F172+F183</f>
        <v>1451</v>
      </c>
      <c r="G184" s="62">
        <f t="shared" ref="G184" si="31">G172+G183</f>
        <v>36.989999999999995</v>
      </c>
      <c r="H184" s="62">
        <f t="shared" ref="H184" si="32">H172+H183</f>
        <v>40.679999999999993</v>
      </c>
      <c r="I184" s="62">
        <f t="shared" ref="I184" si="33">I172+I183</f>
        <v>155.01999999999998</v>
      </c>
      <c r="J184" s="62">
        <f t="shared" ref="J184:L184" si="34">J172+J183</f>
        <v>1131.5100000000002</v>
      </c>
      <c r="K184" s="29"/>
      <c r="L184" s="29">
        <f t="shared" si="34"/>
        <v>430</v>
      </c>
    </row>
    <row r="185" spans="1:12" ht="15.75" thickBot="1" x14ac:dyDescent="0.3">
      <c r="A185" s="17">
        <v>2</v>
      </c>
      <c r="B185" s="18">
        <v>5</v>
      </c>
      <c r="C185" s="19" t="s">
        <v>20</v>
      </c>
      <c r="D185" s="44" t="s">
        <v>21</v>
      </c>
      <c r="E185" s="50" t="s">
        <v>166</v>
      </c>
      <c r="F185" s="51">
        <v>114</v>
      </c>
      <c r="G185" s="57">
        <v>7.61</v>
      </c>
      <c r="H185" s="57">
        <v>5.25</v>
      </c>
      <c r="I185" s="57">
        <v>5</v>
      </c>
      <c r="J185" s="57">
        <v>89</v>
      </c>
      <c r="K185" s="52" t="s">
        <v>167</v>
      </c>
      <c r="L185" s="36"/>
    </row>
    <row r="186" spans="1:12" ht="15" x14ac:dyDescent="0.25">
      <c r="A186" s="20"/>
      <c r="B186" s="12"/>
      <c r="C186" s="8"/>
      <c r="D186" s="44" t="s">
        <v>21</v>
      </c>
      <c r="E186" s="53" t="s">
        <v>120</v>
      </c>
      <c r="F186" s="54">
        <v>180</v>
      </c>
      <c r="G186" s="56">
        <v>1.5</v>
      </c>
      <c r="H186" s="56">
        <v>4.09</v>
      </c>
      <c r="I186" s="56">
        <v>21.6</v>
      </c>
      <c r="J186" s="56">
        <v>78.2</v>
      </c>
      <c r="K186" s="55" t="s">
        <v>188</v>
      </c>
      <c r="L186" s="37"/>
    </row>
    <row r="187" spans="1:12" ht="15" x14ac:dyDescent="0.25">
      <c r="A187" s="20"/>
      <c r="B187" s="12"/>
      <c r="C187" s="8"/>
      <c r="D187" s="45" t="s">
        <v>22</v>
      </c>
      <c r="E187" s="53" t="s">
        <v>87</v>
      </c>
      <c r="F187" s="54">
        <v>200</v>
      </c>
      <c r="G187" s="56">
        <v>0.23</v>
      </c>
      <c r="H187" s="56">
        <v>0.39</v>
      </c>
      <c r="I187" s="56">
        <v>7.09</v>
      </c>
      <c r="J187" s="56">
        <v>27.8</v>
      </c>
      <c r="K187" s="55" t="s">
        <v>88</v>
      </c>
      <c r="L187" s="37"/>
    </row>
    <row r="188" spans="1:12" ht="15.75" thickBot="1" x14ac:dyDescent="0.3">
      <c r="A188" s="20"/>
      <c r="B188" s="12"/>
      <c r="C188" s="8"/>
      <c r="D188" s="45" t="s">
        <v>23</v>
      </c>
      <c r="E188" s="53" t="s">
        <v>51</v>
      </c>
      <c r="F188" s="54">
        <v>25</v>
      </c>
      <c r="G188" s="56">
        <v>1.67</v>
      </c>
      <c r="H188" s="56">
        <v>0.25</v>
      </c>
      <c r="I188" s="56">
        <v>11.03</v>
      </c>
      <c r="J188" s="56">
        <v>54</v>
      </c>
      <c r="K188" s="55" t="s">
        <v>52</v>
      </c>
      <c r="L188" s="37"/>
    </row>
    <row r="189" spans="1:12" ht="15" x14ac:dyDescent="0.25">
      <c r="A189" s="20"/>
      <c r="B189" s="12"/>
      <c r="C189" s="8"/>
      <c r="D189" s="44" t="s">
        <v>21</v>
      </c>
      <c r="E189" s="53" t="s">
        <v>168</v>
      </c>
      <c r="F189" s="54">
        <v>30</v>
      </c>
      <c r="G189" s="56">
        <v>0.17</v>
      </c>
      <c r="H189" s="56">
        <v>0.12</v>
      </c>
      <c r="I189" s="56">
        <v>2.97</v>
      </c>
      <c r="J189" s="56">
        <v>21</v>
      </c>
      <c r="K189" s="55" t="s">
        <v>169</v>
      </c>
      <c r="L189" s="37"/>
    </row>
    <row r="190" spans="1:12" ht="15" x14ac:dyDescent="0.25">
      <c r="A190" s="20"/>
      <c r="B190" s="12"/>
      <c r="C190" s="8"/>
      <c r="D190" s="45" t="s">
        <v>23</v>
      </c>
      <c r="E190" s="53" t="s">
        <v>45</v>
      </c>
      <c r="F190" s="54">
        <v>25</v>
      </c>
      <c r="G190" s="56">
        <v>1.72</v>
      </c>
      <c r="H190" s="56">
        <v>0.25</v>
      </c>
      <c r="I190" s="56">
        <v>12.01</v>
      </c>
      <c r="J190" s="56">
        <v>58</v>
      </c>
      <c r="K190" s="55" t="s">
        <v>46</v>
      </c>
      <c r="L190" s="37"/>
    </row>
    <row r="191" spans="1:12" ht="15" x14ac:dyDescent="0.25">
      <c r="A191" s="20"/>
      <c r="B191" s="12"/>
      <c r="C191" s="8"/>
      <c r="D191" s="45" t="s">
        <v>89</v>
      </c>
      <c r="E191" s="53" t="s">
        <v>170</v>
      </c>
      <c r="F191" s="54">
        <v>50</v>
      </c>
      <c r="G191" s="56">
        <v>2.5</v>
      </c>
      <c r="H191" s="56">
        <v>5.45</v>
      </c>
      <c r="I191" s="56">
        <v>7.3</v>
      </c>
      <c r="J191" s="56">
        <v>142</v>
      </c>
      <c r="K191" s="55" t="s">
        <v>195</v>
      </c>
      <c r="L191" s="37"/>
    </row>
    <row r="192" spans="1:12" ht="15.75" customHeight="1" x14ac:dyDescent="0.25">
      <c r="A192" s="21"/>
      <c r="B192" s="14"/>
      <c r="C192" s="5"/>
      <c r="D192" s="47" t="s">
        <v>33</v>
      </c>
      <c r="E192" s="6"/>
      <c r="F192" s="16">
        <f>SUM(F185:F191)</f>
        <v>624</v>
      </c>
      <c r="G192" s="61">
        <f>SUM(G185:G191)</f>
        <v>15.4</v>
      </c>
      <c r="H192" s="61">
        <f>SUM(H185:H191)</f>
        <v>15.8</v>
      </c>
      <c r="I192" s="61">
        <f>SUM(I185:I191)</f>
        <v>67</v>
      </c>
      <c r="J192" s="61">
        <f>SUM(J185:J191)</f>
        <v>470</v>
      </c>
      <c r="K192" s="22"/>
      <c r="L192" s="16">
        <v>172</v>
      </c>
    </row>
    <row r="193" spans="1:12" ht="15" x14ac:dyDescent="0.25">
      <c r="A193" s="23">
        <f>A185</f>
        <v>2</v>
      </c>
      <c r="B193" s="10">
        <f>B185</f>
        <v>5</v>
      </c>
      <c r="C193" s="7" t="s">
        <v>25</v>
      </c>
      <c r="D193" s="45" t="s">
        <v>26</v>
      </c>
      <c r="E193" s="53" t="s">
        <v>171</v>
      </c>
      <c r="F193" s="54">
        <v>90</v>
      </c>
      <c r="G193" s="56">
        <v>1.18</v>
      </c>
      <c r="H193" s="56">
        <v>9.14</v>
      </c>
      <c r="I193" s="56">
        <v>8.92</v>
      </c>
      <c r="J193" s="56">
        <v>90.12</v>
      </c>
      <c r="K193" s="55" t="s">
        <v>172</v>
      </c>
      <c r="L193" s="37"/>
    </row>
    <row r="194" spans="1:12" ht="15" x14ac:dyDescent="0.25">
      <c r="A194" s="20"/>
      <c r="B194" s="12"/>
      <c r="C194" s="8"/>
      <c r="D194" s="45" t="s">
        <v>27</v>
      </c>
      <c r="E194" s="53" t="s">
        <v>173</v>
      </c>
      <c r="F194" s="54">
        <v>200</v>
      </c>
      <c r="G194" s="56">
        <v>1.28</v>
      </c>
      <c r="H194" s="56">
        <v>5.52</v>
      </c>
      <c r="I194" s="56">
        <v>11.74</v>
      </c>
      <c r="J194" s="56">
        <v>71.98</v>
      </c>
      <c r="K194" s="55" t="s">
        <v>174</v>
      </c>
      <c r="L194" s="37"/>
    </row>
    <row r="195" spans="1:12" ht="15" x14ac:dyDescent="0.25">
      <c r="A195" s="20"/>
      <c r="B195" s="12"/>
      <c r="C195" s="8"/>
      <c r="D195" s="45" t="s">
        <v>28</v>
      </c>
      <c r="E195" s="53" t="s">
        <v>175</v>
      </c>
      <c r="F195" s="54">
        <v>250</v>
      </c>
      <c r="G195" s="56">
        <v>11.79</v>
      </c>
      <c r="H195" s="56">
        <v>5.05</v>
      </c>
      <c r="I195" s="56">
        <v>21.18</v>
      </c>
      <c r="J195" s="56">
        <v>269.32</v>
      </c>
      <c r="K195" s="55" t="s">
        <v>176</v>
      </c>
      <c r="L195" s="37"/>
    </row>
    <row r="196" spans="1:12" ht="15" x14ac:dyDescent="0.25">
      <c r="A196" s="20"/>
      <c r="B196" s="12"/>
      <c r="C196" s="8"/>
      <c r="D196" s="45" t="s">
        <v>30</v>
      </c>
      <c r="E196" s="53" t="s">
        <v>177</v>
      </c>
      <c r="F196" s="54">
        <v>180</v>
      </c>
      <c r="G196" s="56">
        <v>0</v>
      </c>
      <c r="H196" s="56">
        <v>0</v>
      </c>
      <c r="I196" s="56">
        <v>21.67</v>
      </c>
      <c r="J196" s="56">
        <v>82.22</v>
      </c>
      <c r="K196" s="55" t="s">
        <v>178</v>
      </c>
      <c r="L196" s="37"/>
    </row>
    <row r="197" spans="1:12" ht="15" x14ac:dyDescent="0.25">
      <c r="A197" s="20"/>
      <c r="B197" s="12"/>
      <c r="C197" s="8"/>
      <c r="D197" s="45" t="s">
        <v>31</v>
      </c>
      <c r="E197" s="53" t="s">
        <v>45</v>
      </c>
      <c r="F197" s="54">
        <v>25</v>
      </c>
      <c r="G197" s="56">
        <v>1.72</v>
      </c>
      <c r="H197" s="56">
        <v>0.25</v>
      </c>
      <c r="I197" s="56">
        <v>12.01</v>
      </c>
      <c r="J197" s="56">
        <v>58</v>
      </c>
      <c r="K197" s="55" t="s">
        <v>46</v>
      </c>
      <c r="L197" s="37"/>
    </row>
    <row r="198" spans="1:12" ht="15" x14ac:dyDescent="0.25">
      <c r="A198" s="20"/>
      <c r="B198" s="12"/>
      <c r="C198" s="8"/>
      <c r="D198" s="45" t="s">
        <v>32</v>
      </c>
      <c r="E198" s="53" t="s">
        <v>51</v>
      </c>
      <c r="F198" s="54">
        <v>25</v>
      </c>
      <c r="G198" s="56">
        <v>1.67</v>
      </c>
      <c r="H198" s="56">
        <v>0.25</v>
      </c>
      <c r="I198" s="56">
        <v>11.03</v>
      </c>
      <c r="J198" s="56">
        <v>54</v>
      </c>
      <c r="K198" s="55" t="s">
        <v>52</v>
      </c>
      <c r="L198" s="37"/>
    </row>
    <row r="199" spans="1:12" ht="15" x14ac:dyDescent="0.25">
      <c r="A199" s="20"/>
      <c r="B199" s="12"/>
      <c r="C199" s="8"/>
      <c r="D199" s="45" t="s">
        <v>26</v>
      </c>
      <c r="E199" s="53" t="s">
        <v>64</v>
      </c>
      <c r="F199" s="54">
        <v>1</v>
      </c>
      <c r="G199" s="56">
        <v>0.03</v>
      </c>
      <c r="H199" s="56">
        <v>0</v>
      </c>
      <c r="I199" s="56">
        <v>0.09</v>
      </c>
      <c r="J199" s="56">
        <v>0.44</v>
      </c>
      <c r="K199" s="55" t="s">
        <v>65</v>
      </c>
      <c r="L199" s="37"/>
    </row>
    <row r="200" spans="1:12" ht="15" x14ac:dyDescent="0.25">
      <c r="A200" s="20"/>
      <c r="B200" s="12"/>
      <c r="C200" s="8"/>
      <c r="D200" s="45" t="s">
        <v>27</v>
      </c>
      <c r="E200" s="53" t="s">
        <v>62</v>
      </c>
      <c r="F200" s="54">
        <v>15</v>
      </c>
      <c r="G200" s="56">
        <v>4.95</v>
      </c>
      <c r="H200" s="56">
        <v>3.48</v>
      </c>
      <c r="I200" s="56">
        <v>0</v>
      </c>
      <c r="J200" s="56">
        <v>51.09</v>
      </c>
      <c r="K200" s="55" t="s">
        <v>63</v>
      </c>
      <c r="L200" s="37"/>
    </row>
    <row r="201" spans="1:12" ht="15" x14ac:dyDescent="0.25">
      <c r="A201" s="20"/>
      <c r="B201" s="12"/>
      <c r="C201" s="8"/>
      <c r="D201" s="45" t="s">
        <v>24</v>
      </c>
      <c r="E201" s="53" t="s">
        <v>159</v>
      </c>
      <c r="F201" s="54">
        <v>120</v>
      </c>
      <c r="G201" s="56">
        <v>0.48</v>
      </c>
      <c r="H201" s="56">
        <v>0.01</v>
      </c>
      <c r="I201" s="56">
        <v>13.86</v>
      </c>
      <c r="J201" s="56">
        <v>27.83</v>
      </c>
      <c r="K201" s="55" t="s">
        <v>160</v>
      </c>
      <c r="L201" s="37"/>
    </row>
    <row r="202" spans="1:12" ht="15" x14ac:dyDescent="0.25">
      <c r="A202" s="21"/>
      <c r="B202" s="14"/>
      <c r="C202" s="5"/>
      <c r="D202" s="15" t="s">
        <v>33</v>
      </c>
      <c r="E202" s="6"/>
      <c r="F202" s="16">
        <f>SUM(F193:F201)</f>
        <v>906</v>
      </c>
      <c r="G202" s="61">
        <f>SUM(G193:G201)</f>
        <v>23.1</v>
      </c>
      <c r="H202" s="61">
        <f>SUM(H193:H201)</f>
        <v>23.700000000000003</v>
      </c>
      <c r="I202" s="61">
        <f>SUM(I193:I201)</f>
        <v>100.50000000000001</v>
      </c>
      <c r="J202" s="61">
        <f>SUM(J193:J201)</f>
        <v>705.00000000000011</v>
      </c>
      <c r="K202" s="22"/>
      <c r="L202" s="16">
        <v>258</v>
      </c>
    </row>
    <row r="203" spans="1:12" ht="15.75" thickBot="1" x14ac:dyDescent="0.25">
      <c r="A203" s="26">
        <f>A185</f>
        <v>2</v>
      </c>
      <c r="B203" s="27">
        <f>B185</f>
        <v>5</v>
      </c>
      <c r="C203" s="70" t="s">
        <v>4</v>
      </c>
      <c r="D203" s="71"/>
      <c r="E203" s="28"/>
      <c r="F203" s="29">
        <f>F192+F202</f>
        <v>1530</v>
      </c>
      <c r="G203" s="62">
        <f>G192+G202</f>
        <v>38.5</v>
      </c>
      <c r="H203" s="62">
        <f>H192+H202</f>
        <v>39.5</v>
      </c>
      <c r="I203" s="62">
        <f>I192+I202</f>
        <v>167.5</v>
      </c>
      <c r="J203" s="62">
        <f>J192+J202</f>
        <v>1175</v>
      </c>
      <c r="K203" s="29"/>
      <c r="L203" s="29">
        <f>L192+L202</f>
        <v>430</v>
      </c>
    </row>
    <row r="204" spans="1:12" ht="13.5" thickBot="1" x14ac:dyDescent="0.25">
      <c r="A204" s="24"/>
      <c r="B204" s="25"/>
      <c r="C204" s="72" t="s">
        <v>5</v>
      </c>
      <c r="D204" s="72"/>
      <c r="E204" s="72"/>
      <c r="F204" s="69">
        <f>(F25+F43+F65+F84+F104+F123+F142+F164+F184+F203)/(IF(F25=0,0,1)+IF(F43=0,0,1)+IF(F65=0,0,1)+IF(F84=0,0,1)+IF(F104=0,0,1)+IF(F123=0,0,1)+IF(F142=0,0,1)+IF(F164=0,0,1)+IF(F184=0,0,1)+IF(F203=0,0,1))</f>
        <v>1509.4</v>
      </c>
      <c r="G204" s="64">
        <f>(G25+G43+G65+G84+G104+G123+G142+G164+G184+G203)/(IF(G25=0,0,1)+IF(G43=0,0,1)+IF(G65=0,0,1)+IF(G84=0,0,1)+IF(G104=0,0,1)+IF(G123=0,0,1)+IF(G142=0,0,1)+IF(G164=0,0,1)+IF(G184=0,0,1)+IF(G203=0,0,1))</f>
        <v>38.351999999999997</v>
      </c>
      <c r="H204" s="64">
        <f>(H25+H43+H65+H84+H104+H123+H142+H164+H184+H203)/(IF(H25=0,0,1)+IF(H43=0,0,1)+IF(H65=0,0,1)+IF(H84=0,0,1)+IF(H104=0,0,1)+IF(H123=0,0,1)+IF(H142=0,0,1)+IF(H164=0,0,1)+IF(H184=0,0,1)+IF(H203=0,0,1))</f>
        <v>39.615000000000002</v>
      </c>
      <c r="I204" s="64">
        <f>(I25+I43+I65+I84+I104+I123+I142+I164+I184+I203)/(IF(I25=0,0,1)+IF(I43=0,0,1)+IF(I65=0,0,1)+IF(I84=0,0,1)+IF(I104=0,0,1)+IF(I123=0,0,1)+IF(I142=0,0,1)+IF(I164=0,0,1)+IF(I184=0,0,1)+IF(I203=0,0,1))</f>
        <v>167.464</v>
      </c>
      <c r="J204" s="64">
        <f>(J25+J43+J65+J84+J104+J123+J142+J164+J184+J203)/(IF(J25=0,0,1)+IF(J43=0,0,1)+IF(J65=0,0,1)+IF(J84=0,0,1)+IF(J104=0,0,1)+IF(J123=0,0,1)+IF(J142=0,0,1)+IF(J164=0,0,1)+IF(J184=0,0,1)+IF(J203=0,0,1))</f>
        <v>1167.4560000000001</v>
      </c>
      <c r="K204" s="31"/>
      <c r="L204" s="31">
        <f>(L25+L43+L65+L84+L104+L123+L142+L164+L184+L203)/(IF(L25=0,0,1)+IF(L43=0,0,1)+IF(L65=0,0,1)+IF(L84=0,0,1)+IF(L104=0,0,1)+IF(L123=0,0,1)+IF(L142=0,0,1)+IF(L164=0,0,1)+IF(L184=0,0,1)+IF(L203=0,0,1))</f>
        <v>430</v>
      </c>
    </row>
  </sheetData>
  <mergeCells count="14">
    <mergeCell ref="C1:E1"/>
    <mergeCell ref="H1:K1"/>
    <mergeCell ref="H2:K2"/>
    <mergeCell ref="C43:D43"/>
    <mergeCell ref="C65:D65"/>
    <mergeCell ref="C84:D84"/>
    <mergeCell ref="C104:D104"/>
    <mergeCell ref="C25:D25"/>
    <mergeCell ref="C204:E204"/>
    <mergeCell ref="C203:D203"/>
    <mergeCell ref="C123:D123"/>
    <mergeCell ref="C142:D142"/>
    <mergeCell ref="C164:D164"/>
    <mergeCell ref="C184:D1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2025-03-14T11:25:49Z</dcterms:modified>
</cp:coreProperties>
</file>